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https://wessexwater-my.sharepoint.com/personal/phil_wickens_wessexwater_co_uk/Documents/Phil/Draft Determination/submitted files/"/>
    </mc:Choice>
  </mc:AlternateContent>
  <xr:revisionPtr revIDLastSave="0" documentId="8_{A3F569E9-F877-4948-8CB6-E5428CE05C1D}" xr6:coauthVersionLast="41" xr6:coauthVersionMax="41" xr10:uidLastSave="{00000000-0000-0000-0000-000000000000}"/>
  <bookViews>
    <workbookView xWindow="-120" yWindow="-120" windowWidth="29040" windowHeight="15840" xr2:uid="{00000000-000D-0000-FFFF-FFFF0000000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8" i="3" l="1"/>
  <c r="V57" i="3"/>
  <c r="V56" i="3"/>
  <c r="H38" i="2" l="1"/>
  <c r="H53" i="2" l="1"/>
  <c r="H44" i="2"/>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53" i="3" s="1"/>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9" i="2" s="1"/>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P39" i="3" s="1"/>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s="1"/>
  <c r="S23" i="3"/>
  <c r="S25" i="3" s="1"/>
  <c r="R23" i="3"/>
  <c r="R25" i="3"/>
  <c r="Q23" i="3"/>
  <c r="Q25" i="3" s="1"/>
  <c r="P23" i="3"/>
  <c r="P25" i="3" s="1"/>
  <c r="O23" i="3"/>
  <c r="O25" i="3" s="1"/>
  <c r="N23" i="3"/>
  <c r="N25" i="3" s="1"/>
  <c r="M23" i="3"/>
  <c r="M25" i="3" s="1"/>
  <c r="L23" i="3"/>
  <c r="L25" i="3"/>
  <c r="V24" i="3"/>
  <c r="V22" i="3"/>
  <c r="V21" i="3"/>
  <c r="V23" i="3" s="1"/>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T35" i="2"/>
  <c r="S35" i="2"/>
  <c r="R35" i="2"/>
  <c r="Q35" i="2"/>
  <c r="P35" i="2"/>
  <c r="O35" i="2"/>
  <c r="N35" i="2"/>
  <c r="M35" i="2"/>
  <c r="L35" i="2"/>
  <c r="V34" i="2"/>
  <c r="V33" i="2"/>
  <c r="U30" i="2"/>
  <c r="T30" i="2"/>
  <c r="S30" i="2"/>
  <c r="R30" i="2"/>
  <c r="Q30" i="2"/>
  <c r="P30" i="2"/>
  <c r="O30" i="2"/>
  <c r="N30" i="2"/>
  <c r="M30" i="2"/>
  <c r="L30" i="2"/>
  <c r="V29" i="2"/>
  <c r="V27" i="2"/>
  <c r="V22" i="2"/>
  <c r="V21" i="2"/>
  <c r="V10" i="2"/>
  <c r="V9" i="2"/>
  <c r="Q39" i="2" l="1"/>
  <c r="U39" i="2"/>
  <c r="P39" i="2"/>
  <c r="T39" i="2"/>
  <c r="V30" i="3"/>
  <c r="M39" i="3"/>
  <c r="O39" i="3"/>
  <c r="V38" i="3"/>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2" s="1"/>
  <c r="V39" i="3" l="1"/>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<sst xmlns="http://schemas.openxmlformats.org/spreadsheetml/2006/main" count="304" uniqueCount="131">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</sst>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indexed="8"/>
      <name val="Calibri"/>
      <family val="2"/>
      <scheme val="minor"/>
    </font>
    <font>
      <sz val="11"/>
      <color theme="1"/>
      <name val="Arial"/>
      <family val="2"/>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9">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
      <patternFill patternType="solid">
        <fgColor rgb="FFFFC000"/>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7">
    <xf numFmtId="0" fontId="0" fillId="0" borderId="0"/>
    <xf numFmtId="9" fontId="6" fillId="0" borderId="0" applyFont="0" applyFill="0" applyBorder="0" applyAlignment="0" applyProtection="0"/>
    <xf numFmtId="0" fontId="3" fillId="0" borderId="0"/>
    <xf numFmtId="0" fontId="3" fillId="0" borderId="0"/>
    <xf numFmtId="0" fontId="11" fillId="0" borderId="0"/>
    <xf numFmtId="0" fontId="2" fillId="0" borderId="0"/>
    <xf numFmtId="0" fontId="1" fillId="0" borderId="0"/>
  </cellStyleXfs>
  <cellXfs count="122">
    <xf numFmtId="0" fontId="0" fillId="0" borderId="0" xfId="0"/>
    <xf numFmtId="0" fontId="4" fillId="2" borderId="0" xfId="2" applyFont="1" applyFill="1" applyBorder="1" applyAlignment="1">
      <alignment vertical="center"/>
    </xf>
    <xf numFmtId="0" fontId="4" fillId="2" borderId="0" xfId="2" applyFont="1" applyFill="1" applyBorder="1" applyAlignment="1">
      <alignment horizontal="center" vertical="center"/>
    </xf>
    <xf numFmtId="0" fontId="4" fillId="2" borderId="0" xfId="3" applyFont="1" applyFill="1" applyAlignment="1">
      <alignment horizontal="center" vertical="center"/>
    </xf>
    <xf numFmtId="0" fontId="5" fillId="0" borderId="0" xfId="2" applyFont="1" applyFill="1" applyAlignment="1" applyProtection="1">
      <alignment vertical="center"/>
    </xf>
    <xf numFmtId="0" fontId="7" fillId="0" borderId="0" xfId="0" applyFont="1" applyFill="1" applyAlignment="1">
      <alignment vertical="top"/>
    </xf>
    <xf numFmtId="0" fontId="7" fillId="3" borderId="0" xfId="0" applyFont="1" applyFill="1" applyAlignment="1">
      <alignment vertical="top"/>
    </xf>
    <xf numFmtId="0" fontId="5" fillId="3" borderId="0" xfId="2" applyFont="1" applyFill="1" applyAlignment="1">
      <alignment vertical="center"/>
    </xf>
    <xf numFmtId="0" fontId="5" fillId="3" borderId="0" xfId="2" applyFont="1" applyFill="1" applyAlignment="1">
      <alignment horizontal="center" vertical="center"/>
    </xf>
    <xf numFmtId="0" fontId="8" fillId="4" borderId="3" xfId="2" applyFont="1" applyFill="1" applyBorder="1" applyAlignment="1">
      <alignment horizontal="center" vertical="center" wrapText="1"/>
    </xf>
    <xf numFmtId="0" fontId="8" fillId="4" borderId="3" xfId="2" applyFont="1" applyFill="1" applyBorder="1" applyAlignment="1">
      <alignment horizontal="center" vertical="center"/>
    </xf>
    <xf numFmtId="0" fontId="8" fillId="4" borderId="4" xfId="2" applyFont="1" applyFill="1" applyBorder="1" applyAlignment="1">
      <alignment horizontal="center" vertical="center"/>
    </xf>
    <xf numFmtId="0" fontId="8" fillId="4" borderId="5" xfId="2" applyFont="1" applyFill="1" applyBorder="1" applyAlignment="1">
      <alignment horizontal="center" vertical="center"/>
    </xf>
    <xf numFmtId="0" fontId="8" fillId="4" borderId="6" xfId="2" applyFont="1" applyFill="1" applyBorder="1" applyAlignment="1">
      <alignment horizontal="center" vertical="center"/>
    </xf>
    <xf numFmtId="0" fontId="5" fillId="0" borderId="0" xfId="2" applyFont="1" applyFill="1" applyAlignment="1" applyProtection="1">
      <alignment horizontal="center" vertical="center"/>
    </xf>
    <xf numFmtId="0" fontId="5" fillId="0" borderId="0" xfId="2" applyFont="1" applyFill="1" applyAlignment="1">
      <alignment vertical="center"/>
    </xf>
    <xf numFmtId="0" fontId="5" fillId="3" borderId="8" xfId="2" applyFont="1" applyFill="1" applyBorder="1" applyAlignment="1">
      <alignment horizontal="center"/>
    </xf>
    <xf numFmtId="0" fontId="5" fillId="0" borderId="0" xfId="2" applyFont="1" applyFill="1" applyAlignment="1">
      <alignment horizontal="center" vertical="center"/>
    </xf>
    <xf numFmtId="0" fontId="8" fillId="4" borderId="10" xfId="2" applyFont="1" applyFill="1" applyBorder="1" applyAlignment="1">
      <alignment horizontal="center" vertical="center"/>
    </xf>
    <xf numFmtId="0" fontId="8" fillId="4" borderId="11" xfId="2" applyFont="1" applyFill="1" applyBorder="1" applyAlignment="1">
      <alignment vertical="center"/>
    </xf>
    <xf numFmtId="9" fontId="5" fillId="0" borderId="0" xfId="1" applyFont="1" applyFill="1" applyAlignment="1">
      <alignment horizontal="center" vertical="center"/>
    </xf>
    <xf numFmtId="0" fontId="5" fillId="0" borderId="8" xfId="2" applyFont="1" applyBorder="1" applyAlignment="1">
      <alignment horizontal="center"/>
    </xf>
    <xf numFmtId="0" fontId="10" fillId="0" borderId="8" xfId="0" applyFont="1" applyBorder="1" applyAlignment="1"/>
    <xf numFmtId="0" fontId="5" fillId="0" borderId="0" xfId="2" applyFont="1" applyBorder="1" applyAlignment="1">
      <alignment horizontal="center"/>
    </xf>
    <xf numFmtId="164" fontId="5" fillId="5" borderId="12" xfId="2" applyNumberFormat="1" applyFont="1" applyFill="1" applyBorder="1" applyAlignment="1">
      <alignment horizontal="center" vertical="center"/>
    </xf>
    <xf numFmtId="164" fontId="5" fillId="5" borderId="13" xfId="2" applyNumberFormat="1" applyFont="1" applyFill="1" applyBorder="1" applyAlignment="1">
      <alignment horizontal="center" vertical="center"/>
    </xf>
    <xf numFmtId="164" fontId="5" fillId="6" borderId="14" xfId="2" applyNumberFormat="1" applyFont="1" applyFill="1" applyBorder="1" applyAlignment="1">
      <alignment horizontal="center" vertical="center"/>
    </xf>
    <xf numFmtId="0" fontId="5" fillId="0" borderId="0" xfId="2" applyFont="1" applyFill="1" applyAlignment="1" applyProtection="1"/>
    <xf numFmtId="0" fontId="10" fillId="0" borderId="0" xfId="0" applyFont="1" applyFill="1" applyAlignment="1">
      <alignment horizontal="left"/>
    </xf>
    <xf numFmtId="0" fontId="10" fillId="0" borderId="0" xfId="0" applyFont="1" applyFill="1" applyAlignment="1"/>
    <xf numFmtId="0" fontId="5" fillId="0" borderId="0" xfId="2" applyFont="1" applyFill="1" applyAlignment="1" applyProtection="1">
      <alignment horizontal="center"/>
    </xf>
    <xf numFmtId="0" fontId="10" fillId="3" borderId="0" xfId="0" applyFont="1" applyFill="1" applyAlignment="1"/>
    <xf numFmtId="164" fontId="5" fillId="5" borderId="15" xfId="2" applyNumberFormat="1" applyFont="1" applyFill="1" applyBorder="1" applyAlignment="1">
      <alignment horizontal="center" vertical="center"/>
    </xf>
    <xf numFmtId="164" fontId="5" fillId="5" borderId="16" xfId="2" applyNumberFormat="1" applyFont="1" applyFill="1" applyBorder="1" applyAlignment="1">
      <alignment horizontal="center" vertical="center"/>
    </xf>
    <xf numFmtId="164" fontId="5" fillId="6" borderId="17" xfId="2" applyNumberFormat="1" applyFont="1" applyFill="1" applyBorder="1" applyAlignment="1">
      <alignment horizontal="center" vertical="center"/>
    </xf>
    <xf numFmtId="164" fontId="5" fillId="7" borderId="15" xfId="2" applyNumberFormat="1" applyFont="1" applyFill="1" applyBorder="1" applyAlignment="1">
      <alignment horizontal="center" vertical="center"/>
    </xf>
    <xf numFmtId="164" fontId="5" fillId="7" borderId="16" xfId="2" applyNumberFormat="1" applyFont="1" applyFill="1" applyBorder="1" applyAlignment="1">
      <alignment horizontal="center" vertical="center"/>
    </xf>
    <xf numFmtId="0" fontId="5" fillId="0" borderId="0" xfId="2" applyFont="1" applyFill="1" applyBorder="1" applyAlignment="1">
      <alignment horizontal="center"/>
    </xf>
    <xf numFmtId="0" fontId="10" fillId="0" borderId="0" xfId="0" applyFont="1" applyFill="1" applyBorder="1" applyAlignment="1"/>
    <xf numFmtId="0" fontId="10" fillId="0" borderId="0" xfId="0" applyFont="1" applyAlignment="1">
      <alignment horizontal="left"/>
    </xf>
    <xf numFmtId="0" fontId="10" fillId="0" borderId="0" xfId="0" applyFont="1"/>
    <xf numFmtId="0" fontId="10" fillId="0" borderId="0" xfId="0" applyFont="1" applyFill="1"/>
    <xf numFmtId="9" fontId="10" fillId="0" borderId="0" xfId="1" applyFont="1" applyFill="1" applyAlignment="1">
      <alignment horizontal="center" vertical="center"/>
    </xf>
    <xf numFmtId="0" fontId="10" fillId="0" borderId="0" xfId="0" applyFont="1" applyFill="1" applyAlignment="1">
      <alignment horizontal="center" vertical="center"/>
    </xf>
    <xf numFmtId="1" fontId="5" fillId="5" borderId="12" xfId="2" applyNumberFormat="1" applyFont="1" applyFill="1" applyBorder="1" applyAlignment="1">
      <alignment horizontal="center" vertical="center"/>
    </xf>
    <xf numFmtId="1" fontId="5" fillId="5" borderId="13" xfId="2" applyNumberFormat="1" applyFont="1" applyFill="1" applyBorder="1" applyAlignment="1">
      <alignment horizontal="center" vertical="center"/>
    </xf>
    <xf numFmtId="1" fontId="5" fillId="6" borderId="14" xfId="2" applyNumberFormat="1" applyFont="1" applyFill="1" applyBorder="1" applyAlignment="1">
      <alignment horizontal="center" vertical="center"/>
    </xf>
    <xf numFmtId="1" fontId="5" fillId="5" borderId="15" xfId="2" applyNumberFormat="1" applyFont="1" applyFill="1" applyBorder="1" applyAlignment="1">
      <alignment horizontal="center" vertical="center"/>
    </xf>
    <xf numFmtId="1" fontId="5" fillId="5" borderId="16" xfId="2" applyNumberFormat="1" applyFont="1" applyFill="1" applyBorder="1" applyAlignment="1">
      <alignment horizontal="center" vertical="center"/>
    </xf>
    <xf numFmtId="1" fontId="5" fillId="6" borderId="17" xfId="2" applyNumberFormat="1" applyFont="1" applyFill="1" applyBorder="1" applyAlignment="1">
      <alignment horizontal="center" vertical="center"/>
    </xf>
    <xf numFmtId="1" fontId="5" fillId="7" borderId="15" xfId="2" applyNumberFormat="1" applyFont="1" applyFill="1" applyBorder="1" applyAlignment="1">
      <alignment horizontal="center" vertical="center"/>
    </xf>
    <xf numFmtId="1" fontId="5" fillId="7" borderId="16" xfId="2" applyNumberFormat="1" applyFont="1" applyFill="1" applyBorder="1" applyAlignment="1">
      <alignment horizontal="center" vertical="center"/>
    </xf>
    <xf numFmtId="1" fontId="10" fillId="0" borderId="0" xfId="0" applyNumberFormat="1" applyFont="1" applyAlignment="1">
      <alignment horizontal="center" vertical="center"/>
    </xf>
    <xf numFmtId="0" fontId="10" fillId="0" borderId="8" xfId="0" applyFont="1" applyBorder="1"/>
    <xf numFmtId="1" fontId="10" fillId="0" borderId="0" xfId="0" applyNumberFormat="1" applyFont="1" applyFill="1" applyAlignment="1">
      <alignment horizontal="center" vertical="center"/>
    </xf>
    <xf numFmtId="1" fontId="5" fillId="0" borderId="0" xfId="2" applyNumberFormat="1"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5" fillId="0" borderId="18" xfId="2" applyFont="1" applyBorder="1" applyAlignment="1">
      <alignment horizontal="center" vertical="center"/>
    </xf>
    <xf numFmtId="0" fontId="10" fillId="0" borderId="0" xfId="0" applyFont="1" applyFill="1" applyAlignment="1">
      <alignment vertical="center"/>
    </xf>
    <xf numFmtId="0" fontId="10" fillId="0" borderId="0" xfId="0" applyFont="1" applyAlignment="1">
      <alignment vertical="center"/>
    </xf>
    <xf numFmtId="0" fontId="5" fillId="0" borderId="8" xfId="2"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wrapText="1"/>
    </xf>
    <xf numFmtId="1" fontId="5" fillId="0" borderId="0" xfId="2"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Border="1" applyAlignment="1">
      <alignment horizontal="left" vertical="center" wrapText="1"/>
    </xf>
    <xf numFmtId="0" fontId="4" fillId="2" borderId="0" xfId="3" applyFont="1" applyFill="1" applyAlignment="1">
      <alignment horizontal="right" vertical="center"/>
    </xf>
    <xf numFmtId="0" fontId="5" fillId="0" borderId="0" xfId="2" applyFont="1" applyFill="1" applyBorder="1" applyAlignment="1">
      <alignment vertical="center"/>
    </xf>
    <xf numFmtId="0" fontId="5" fillId="0" borderId="0" xfId="2" applyFont="1" applyFill="1" applyBorder="1" applyAlignment="1">
      <alignment horizontal="center" vertical="center"/>
    </xf>
    <xf numFmtId="9" fontId="5" fillId="0" borderId="0" xfId="1" applyFont="1" applyFill="1" applyBorder="1" applyAlignment="1">
      <alignment horizontal="center" vertical="center"/>
    </xf>
    <xf numFmtId="164" fontId="5" fillId="7" borderId="23" xfId="2" applyNumberFormat="1" applyFont="1" applyFill="1" applyBorder="1" applyAlignment="1">
      <alignment horizontal="center" vertical="center"/>
    </xf>
    <xf numFmtId="164" fontId="5" fillId="7" borderId="24" xfId="2" applyNumberFormat="1" applyFont="1" applyFill="1" applyBorder="1" applyAlignment="1">
      <alignment horizontal="center" vertical="center"/>
    </xf>
    <xf numFmtId="164" fontId="5" fillId="6" borderId="25" xfId="2" applyNumberFormat="1" applyFont="1" applyFill="1" applyBorder="1" applyAlignment="1">
      <alignment horizontal="center" vertical="center"/>
    </xf>
    <xf numFmtId="1" fontId="5" fillId="7" borderId="23" xfId="2" applyNumberFormat="1" applyFont="1" applyFill="1" applyBorder="1" applyAlignment="1">
      <alignment horizontal="center" vertical="center"/>
    </xf>
    <xf numFmtId="1" fontId="5" fillId="7" borderId="24" xfId="2" applyNumberFormat="1" applyFont="1" applyFill="1" applyBorder="1" applyAlignment="1">
      <alignment horizontal="center" vertical="center"/>
    </xf>
    <xf numFmtId="1" fontId="5" fillId="6" borderId="25" xfId="2" applyNumberFormat="1" applyFont="1" applyFill="1" applyBorder="1" applyAlignment="1">
      <alignment horizontal="center" vertical="center"/>
    </xf>
    <xf numFmtId="1" fontId="5" fillId="5" borderId="21" xfId="2" applyNumberFormat="1" applyFont="1" applyFill="1" applyBorder="1" applyAlignment="1">
      <alignment horizontal="center" vertical="center"/>
    </xf>
    <xf numFmtId="1" fontId="5" fillId="5" borderId="22" xfId="2" applyNumberFormat="1" applyFont="1" applyFill="1" applyBorder="1" applyAlignment="1">
      <alignment horizontal="center" vertical="center"/>
    </xf>
    <xf numFmtId="1" fontId="5" fillId="6" borderId="26" xfId="2" applyNumberFormat="1" applyFont="1" applyFill="1" applyBorder="1" applyAlignment="1">
      <alignment horizontal="center" vertical="center"/>
    </xf>
    <xf numFmtId="0" fontId="8" fillId="4" borderId="27" xfId="2" applyFont="1" applyFill="1" applyBorder="1" applyAlignment="1">
      <alignment horizontal="left" vertical="center"/>
    </xf>
    <xf numFmtId="0" fontId="5" fillId="0" borderId="0" xfId="2" applyFont="1" applyBorder="1" applyAlignment="1">
      <alignment horizontal="center" vertical="center"/>
    </xf>
    <xf numFmtId="0" fontId="4" fillId="2" borderId="0" xfId="2" applyFont="1" applyFill="1" applyBorder="1" applyAlignment="1">
      <alignment horizontal="left" vertical="center"/>
    </xf>
    <xf numFmtId="0" fontId="10" fillId="0" borderId="19" xfId="0" applyFont="1" applyBorder="1" applyAlignment="1">
      <alignment horizontal="left" vertical="center"/>
    </xf>
    <xf numFmtId="164" fontId="5" fillId="0" borderId="0" xfId="2" applyNumberFormat="1" applyFont="1" applyFill="1" applyBorder="1" applyAlignment="1">
      <alignment horizontal="center" vertical="center"/>
    </xf>
    <xf numFmtId="0" fontId="10" fillId="0" borderId="0" xfId="0" applyFont="1" applyBorder="1" applyAlignment="1"/>
    <xf numFmtId="0" fontId="5" fillId="3" borderId="0" xfId="2" applyFont="1" applyFill="1" applyBorder="1" applyAlignment="1">
      <alignment horizontal="center"/>
    </xf>
    <xf numFmtId="0" fontId="8" fillId="4" borderId="5" xfId="2" applyFont="1" applyFill="1" applyBorder="1" applyAlignment="1">
      <alignment horizontal="left" vertical="center"/>
    </xf>
    <xf numFmtId="0" fontId="10" fillId="0" borderId="19" xfId="0" applyFont="1" applyBorder="1" applyAlignment="1">
      <alignment horizontal="left" vertical="center" wrapText="1"/>
    </xf>
    <xf numFmtId="0" fontId="10" fillId="0" borderId="9" xfId="0" applyFont="1" applyBorder="1" applyAlignment="1">
      <alignment horizontal="left" vertical="center" wrapText="1"/>
    </xf>
    <xf numFmtId="0" fontId="10" fillId="0" borderId="20" xfId="0" applyFont="1" applyBorder="1" applyAlignment="1">
      <alignment horizontal="left" vertical="center" wrapText="1"/>
    </xf>
    <xf numFmtId="0" fontId="9" fillId="0" borderId="8" xfId="2" applyFont="1" applyBorder="1" applyAlignment="1">
      <alignment horizontal="center"/>
    </xf>
    <xf numFmtId="0" fontId="9" fillId="0" borderId="8" xfId="0" applyFont="1" applyBorder="1" applyAlignment="1"/>
    <xf numFmtId="0" fontId="9" fillId="0" borderId="8" xfId="2" applyFont="1" applyBorder="1" applyAlignment="1">
      <alignment horizontal="center"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top" wrapText="1"/>
    </xf>
    <xf numFmtId="0" fontId="9" fillId="0" borderId="19" xfId="0" applyFont="1" applyBorder="1" applyAlignment="1">
      <alignment horizontal="left" vertical="center"/>
    </xf>
    <xf numFmtId="0" fontId="9" fillId="0" borderId="8" xfId="0" applyFont="1" applyBorder="1"/>
    <xf numFmtId="0" fontId="9" fillId="0" borderId="16" xfId="5" applyFont="1" applyBorder="1" applyAlignment="1">
      <alignment vertical="center"/>
    </xf>
    <xf numFmtId="0" fontId="9" fillId="0" borderId="13" xfId="5" applyFont="1" applyBorder="1" applyAlignment="1">
      <alignment vertical="center"/>
    </xf>
    <xf numFmtId="164" fontId="5" fillId="8" borderId="15" xfId="6" applyNumberFormat="1" applyFont="1" applyFill="1" applyBorder="1" applyAlignment="1">
      <alignment horizontal="center" vertical="center"/>
    </xf>
    <xf numFmtId="0" fontId="8" fillId="4" borderId="1" xfId="2" applyFont="1" applyFill="1" applyBorder="1" applyAlignment="1">
      <alignment horizontal="left" vertical="center"/>
    </xf>
    <xf numFmtId="0" fontId="8" fillId="4" borderId="2" xfId="2" applyFont="1" applyFill="1" applyBorder="1" applyAlignment="1">
      <alignment horizontal="left" vertical="center"/>
    </xf>
    <xf numFmtId="0" fontId="5" fillId="0" borderId="0" xfId="2" applyFont="1" applyFill="1" applyAlignment="1" applyProtection="1">
      <alignment horizontal="center" vertical="center" wrapText="1"/>
    </xf>
    <xf numFmtId="0" fontId="8" fillId="4" borderId="5" xfId="2" applyFont="1" applyFill="1" applyBorder="1" applyAlignment="1">
      <alignment horizontal="left" vertical="center"/>
    </xf>
    <xf numFmtId="0" fontId="8" fillId="4" borderId="7" xfId="2" applyFont="1" applyFill="1" applyBorder="1" applyAlignment="1">
      <alignment horizontal="left" vertical="center"/>
    </xf>
    <xf numFmtId="0" fontId="10" fillId="0" borderId="19" xfId="0" applyFont="1" applyBorder="1" applyAlignment="1">
      <alignment horizontal="left" vertical="center" wrapText="1"/>
    </xf>
    <xf numFmtId="0" fontId="10" fillId="0" borderId="9" xfId="0" applyFont="1" applyBorder="1" applyAlignment="1">
      <alignment horizontal="left" vertical="center" wrapText="1"/>
    </xf>
    <xf numFmtId="0" fontId="10" fillId="0" borderId="20" xfId="0" applyFont="1" applyBorder="1" applyAlignment="1">
      <alignment horizontal="left" vertical="center" wrapText="1"/>
    </xf>
    <xf numFmtId="0" fontId="9" fillId="4" borderId="1" xfId="2" applyFont="1" applyFill="1" applyBorder="1" applyAlignment="1">
      <alignment horizontal="center" vertical="center"/>
    </xf>
    <xf numFmtId="0" fontId="9" fillId="4" borderId="5" xfId="2" applyFont="1" applyFill="1" applyBorder="1" applyAlignment="1">
      <alignment horizontal="center"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49" fontId="9" fillId="0" borderId="8" xfId="4" applyNumberFormat="1" applyFont="1" applyFill="1" applyBorder="1" applyAlignment="1" applyProtection="1">
      <alignment horizontal="left" vertical="center" wrapText="1"/>
    </xf>
    <xf numFmtId="0" fontId="10" fillId="0" borderId="19"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9" fillId="0" borderId="8" xfId="0" applyFont="1" applyBorder="1" applyAlignment="1">
      <alignment horizontal="left" vertical="center"/>
    </xf>
    <xf numFmtId="0" fontId="9" fillId="0" borderId="8" xfId="0" applyFont="1" applyBorder="1" applyAlignment="1">
      <alignment horizontal="left" vertical="center" wrapText="1"/>
    </xf>
  </cellXfs>
  <cellStyles count="7">
    <cellStyle name="Normal" xfId="0" builtinId="0"/>
    <cellStyle name="Normal 2 2" xfId="4" xr:uid="{00000000-0005-0000-0000-000001000000}"/>
    <cellStyle name="Normal 2 3 3 4" xfId="3" xr:uid="{00000000-0005-0000-0000-000002000000}"/>
    <cellStyle name="Normal 3 2" xfId="5" xr:uid="{00000000-0005-0000-0000-000003000000}"/>
    <cellStyle name="Normal 3 2 4 4" xfId="2" xr:uid="{00000000-0005-0000-0000-000004000000}"/>
    <cellStyle name="Normal 3 2 4 4 2" xfId="6" xr:uid="{2C46A78C-C462-4B6D-AA0C-8B78FC36C6EF}"/>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 val="Lists"/>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9"/>
  <sheetViews>
    <sheetView showGridLines="0" tabSelected="1" zoomScale="90" zoomScaleNormal="90" workbookViewId="0">
      <selection activeCell="E20" sqref="E20"/>
    </sheetView>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10"/>
  <sheetViews>
    <sheetView showGridLines="0" topLeftCell="D1" zoomScale="70" zoomScaleNormal="70" zoomScaleSheetLayoutView="100" workbookViewId="0">
      <selection activeCell="Y16" sqref="Y16"/>
    </sheetView>
  </sheetViews>
  <sheetFormatPr defaultColWidth="9.140625" defaultRowHeight="15" x14ac:dyDescent="0.2"/>
  <cols>
    <col min="1" max="1" width="1.85546875" style="39" customWidth="1"/>
    <col min="2" max="2" width="4.28515625" style="40"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1" spans="1:43" x14ac:dyDescent="0.2">
      <c r="A1" s="39"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x14ac:dyDescent="0.3">
      <c r="B4" s="103" t="s">
        <v>3</v>
      </c>
      <c r="C4" s="104"/>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4"/>
      <c r="X5" s="105"/>
      <c r="Y5" s="105"/>
      <c r="Z5" s="105"/>
      <c r="AA5" s="105"/>
      <c r="AB5" s="105"/>
      <c r="AC5" s="105"/>
      <c r="AD5" s="105"/>
      <c r="AE5" s="105"/>
      <c r="AF5" s="4"/>
      <c r="AG5" s="5"/>
      <c r="AH5" s="5"/>
      <c r="AI5" s="5"/>
      <c r="AJ5" s="5"/>
      <c r="AK5" s="5"/>
      <c r="AL5" s="5"/>
      <c r="AM5" s="5"/>
      <c r="AN5" s="5"/>
      <c r="AO5" s="5"/>
      <c r="AP5" s="5"/>
      <c r="AQ5" s="5"/>
    </row>
    <row r="6" spans="1:43" s="6" customFormat="1" ht="17.25" thickBot="1" x14ac:dyDescent="0.3">
      <c r="B6" s="103" t="s">
        <v>21</v>
      </c>
      <c r="C6" s="106"/>
      <c r="D6" s="106"/>
      <c r="E6" s="106"/>
      <c r="F6" s="107"/>
      <c r="G6" s="87"/>
      <c r="H6" s="111" t="s">
        <v>22</v>
      </c>
      <c r="I6" s="112"/>
      <c r="J6" s="112"/>
      <c r="K6" s="112"/>
      <c r="L6" s="112"/>
      <c r="M6" s="112"/>
      <c r="N6" s="112"/>
      <c r="O6" s="112"/>
      <c r="P6" s="112"/>
      <c r="Q6" s="111" t="s">
        <v>23</v>
      </c>
      <c r="R6" s="112"/>
      <c r="S6" s="112"/>
      <c r="T6" s="112"/>
      <c r="U6" s="112"/>
      <c r="V6" s="112"/>
      <c r="W6" s="4"/>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x14ac:dyDescent="0.2">
      <c r="B9" s="21">
        <v>1</v>
      </c>
      <c r="C9" s="22" t="s">
        <v>26</v>
      </c>
      <c r="D9" s="16"/>
      <c r="E9" s="21" t="s">
        <v>27</v>
      </c>
      <c r="F9" s="21">
        <v>3</v>
      </c>
      <c r="G9" s="23"/>
      <c r="H9" s="24">
        <v>0.16537326613150816</v>
      </c>
      <c r="I9" s="24">
        <v>7.1316199932308921E-2</v>
      </c>
      <c r="J9" s="24">
        <v>4.716887322897996E-2</v>
      </c>
      <c r="K9" s="24">
        <v>3.8343400990780097E-2</v>
      </c>
      <c r="L9" s="24">
        <v>9.5520115545086132E-2</v>
      </c>
      <c r="M9" s="25">
        <v>4.2112048535212401E-2</v>
      </c>
      <c r="N9" s="25">
        <v>0.29352073008124546</v>
      </c>
      <c r="O9" s="25">
        <v>0.48851049013120579</v>
      </c>
      <c r="P9" s="25">
        <v>0.45678697209980418</v>
      </c>
      <c r="Q9" s="24">
        <v>0.49426067822883207</v>
      </c>
      <c r="R9" s="24">
        <v>0.49426067822883207</v>
      </c>
      <c r="S9" s="24">
        <v>0.49426067822883207</v>
      </c>
      <c r="T9" s="24">
        <v>0.49426067822883207</v>
      </c>
      <c r="U9" s="24">
        <v>0.49426067822883207</v>
      </c>
      <c r="V9" s="26">
        <f>SUM(Q9:U9)</f>
        <v>2.4713033911441604</v>
      </c>
      <c r="W9" s="27"/>
      <c r="X9" s="28"/>
      <c r="Y9" s="29"/>
      <c r="Z9" s="30"/>
      <c r="AA9" s="30"/>
      <c r="AB9" s="30"/>
      <c r="AC9" s="30"/>
      <c r="AD9" s="30"/>
      <c r="AE9" s="30"/>
      <c r="AF9" s="27"/>
      <c r="AG9" s="29"/>
      <c r="AH9" s="29"/>
      <c r="AI9" s="29"/>
      <c r="AJ9" s="29"/>
      <c r="AK9" s="29"/>
      <c r="AL9" s="29"/>
      <c r="AM9" s="29"/>
      <c r="AN9" s="29"/>
      <c r="AO9" s="29"/>
      <c r="AP9" s="29"/>
      <c r="AQ9" s="29"/>
    </row>
    <row r="10" spans="1:43" s="31" customFormat="1" x14ac:dyDescent="0.2">
      <c r="B10" s="21">
        <v>2</v>
      </c>
      <c r="C10" s="22" t="s">
        <v>28</v>
      </c>
      <c r="D10" s="16"/>
      <c r="E10" s="21" t="s">
        <v>27</v>
      </c>
      <c r="F10" s="21">
        <v>3</v>
      </c>
      <c r="G10" s="23"/>
      <c r="H10" s="32">
        <v>0.46711349386849194</v>
      </c>
      <c r="I10" s="32">
        <v>0.20143981006769104</v>
      </c>
      <c r="J10" s="32">
        <v>0.13323324677102008</v>
      </c>
      <c r="K10" s="32">
        <v>0.10830480900921992</v>
      </c>
      <c r="L10" s="32">
        <v>0.26980621445491387</v>
      </c>
      <c r="M10" s="33">
        <v>0.11894973465420773</v>
      </c>
      <c r="N10" s="33">
        <v>0.28940037146182951</v>
      </c>
      <c r="O10" s="33">
        <v>0.28941690431336997</v>
      </c>
      <c r="P10" s="33">
        <v>5.8479048119288474E-2</v>
      </c>
      <c r="Q10" s="32">
        <v>0.21540598843783459</v>
      </c>
      <c r="R10" s="32">
        <v>0.21540598843783459</v>
      </c>
      <c r="S10" s="32">
        <v>0.21540598843783459</v>
      </c>
      <c r="T10" s="32">
        <v>0.21540598843783459</v>
      </c>
      <c r="U10" s="32">
        <v>0.21540598843783459</v>
      </c>
      <c r="V10" s="34">
        <f>SUM(Q10:U10)</f>
        <v>1.0770299421891729</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
      <c r="B11" s="21">
        <v>3</v>
      </c>
      <c r="C11" s="22" t="s">
        <v>29</v>
      </c>
      <c r="D11" s="16"/>
      <c r="E11" s="21" t="s">
        <v>27</v>
      </c>
      <c r="F11" s="21">
        <v>3</v>
      </c>
      <c r="G11" s="23"/>
      <c r="H11" s="32">
        <v>0</v>
      </c>
      <c r="I11" s="32">
        <v>0</v>
      </c>
      <c r="J11" s="32">
        <v>0</v>
      </c>
      <c r="K11" s="32">
        <v>0</v>
      </c>
      <c r="L11" s="32">
        <v>0</v>
      </c>
      <c r="M11" s="33">
        <v>0</v>
      </c>
      <c r="N11" s="33">
        <v>0</v>
      </c>
      <c r="O11" s="33">
        <v>0</v>
      </c>
      <c r="P11" s="33">
        <v>0</v>
      </c>
      <c r="Q11" s="32">
        <v>0</v>
      </c>
      <c r="R11" s="32">
        <v>0</v>
      </c>
      <c r="S11" s="32">
        <v>0</v>
      </c>
      <c r="T11" s="32">
        <v>0</v>
      </c>
      <c r="U11" s="32">
        <v>0</v>
      </c>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
      <c r="B12" s="21">
        <v>4</v>
      </c>
      <c r="C12" s="22" t="s">
        <v>30</v>
      </c>
      <c r="D12" s="16"/>
      <c r="E12" s="21" t="s">
        <v>27</v>
      </c>
      <c r="F12" s="21">
        <v>3</v>
      </c>
      <c r="G12" s="23"/>
      <c r="H12" s="35">
        <f t="shared" ref="H12:I12" si="0">SUM(H9:H11)</f>
        <v>0.63248676000000015</v>
      </c>
      <c r="I12" s="35">
        <f t="shared" si="0"/>
        <v>0.27275600999999994</v>
      </c>
      <c r="J12" s="35">
        <f t="shared" ref="J12:K12" si="1">SUM(J9:J11)</f>
        <v>0.18040212000000005</v>
      </c>
      <c r="K12" s="35">
        <f t="shared" si="1"/>
        <v>0.14664821</v>
      </c>
      <c r="L12" s="35">
        <f t="shared" ref="L12:U12" si="2">SUM(L9:L11)</f>
        <v>0.36532633000000003</v>
      </c>
      <c r="M12" s="36">
        <f t="shared" si="2"/>
        <v>0.16106178318942013</v>
      </c>
      <c r="N12" s="36">
        <f t="shared" si="2"/>
        <v>0.58292110154307497</v>
      </c>
      <c r="O12" s="36">
        <f t="shared" si="2"/>
        <v>0.7779273944445757</v>
      </c>
      <c r="P12" s="36">
        <f t="shared" si="2"/>
        <v>0.51526602021909262</v>
      </c>
      <c r="Q12" s="35">
        <f t="shared" si="2"/>
        <v>0.70966666666666667</v>
      </c>
      <c r="R12" s="36">
        <f t="shared" si="2"/>
        <v>0.70966666666666667</v>
      </c>
      <c r="S12" s="36">
        <f t="shared" si="2"/>
        <v>0.70966666666666667</v>
      </c>
      <c r="T12" s="36">
        <f t="shared" si="2"/>
        <v>0.70966666666666667</v>
      </c>
      <c r="U12" s="36">
        <f t="shared" si="2"/>
        <v>0.70966666666666667</v>
      </c>
      <c r="V12" s="34">
        <f>SUM(Q12:U12)</f>
        <v>3.5483333333333333</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x14ac:dyDescent="0.25">
      <c r="B13" s="37"/>
      <c r="C13" s="38"/>
      <c r="D13" s="37"/>
      <c r="E13" s="37"/>
      <c r="F13" s="37"/>
      <c r="G13" s="37"/>
      <c r="H13" s="84"/>
      <c r="I13" s="84"/>
      <c r="J13" s="84"/>
      <c r="K13" s="84"/>
      <c r="L13" s="84"/>
      <c r="M13" s="84"/>
      <c r="N13" s="84"/>
      <c r="O13" s="84"/>
      <c r="P13" s="84"/>
      <c r="Q13" s="84"/>
      <c r="R13" s="84"/>
      <c r="S13" s="84"/>
      <c r="T13" s="84"/>
      <c r="U13" s="84"/>
      <c r="V13" s="84"/>
      <c r="W13" s="27"/>
      <c r="X13" s="28"/>
      <c r="Z13" s="30"/>
      <c r="AA13" s="30"/>
      <c r="AB13" s="30"/>
      <c r="AC13" s="30"/>
      <c r="AD13" s="30"/>
      <c r="AE13" s="30"/>
      <c r="AF13" s="27"/>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x14ac:dyDescent="0.2">
      <c r="B15" s="91">
        <v>5</v>
      </c>
      <c r="C15" s="92" t="s">
        <v>26</v>
      </c>
      <c r="D15" s="16"/>
      <c r="E15" s="21" t="s">
        <v>27</v>
      </c>
      <c r="F15" s="21">
        <v>3</v>
      </c>
      <c r="G15" s="23"/>
      <c r="H15" s="24">
        <v>0.47584296107594692</v>
      </c>
      <c r="I15" s="24">
        <v>0.21165254735554737</v>
      </c>
      <c r="J15" s="24">
        <v>0.24392580812252801</v>
      </c>
      <c r="K15" s="24">
        <v>9.3817618508664616E-2</v>
      </c>
      <c r="L15" s="24">
        <v>0.30021637922772682</v>
      </c>
      <c r="M15" s="25">
        <v>0</v>
      </c>
      <c r="N15" s="25">
        <v>0.22516228442079506</v>
      </c>
      <c r="O15" s="25">
        <v>0.23398911112121132</v>
      </c>
      <c r="P15" s="25">
        <v>0.22516228442079506</v>
      </c>
      <c r="Q15" s="24">
        <v>0.22516228442079506</v>
      </c>
      <c r="R15" s="25">
        <v>0.22516228442079506</v>
      </c>
      <c r="S15" s="25">
        <v>0.22516228442079506</v>
      </c>
      <c r="T15" s="25">
        <v>0.22516228442079506</v>
      </c>
      <c r="U15" s="25">
        <v>0.22516228442079506</v>
      </c>
      <c r="V15" s="26">
        <f>SUM(Q15:U15)</f>
        <v>1.1258114221039752</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
      <c r="B16" s="91">
        <v>6</v>
      </c>
      <c r="C16" s="92" t="s">
        <v>28</v>
      </c>
      <c r="D16" s="16"/>
      <c r="E16" s="21" t="s">
        <v>27</v>
      </c>
      <c r="F16" s="21">
        <v>3</v>
      </c>
      <c r="G16" s="23"/>
      <c r="H16" s="32">
        <v>0.15815703892405295</v>
      </c>
      <c r="I16" s="32">
        <v>7.0347452644452566E-2</v>
      </c>
      <c r="J16" s="32">
        <v>8.1074191877471932E-2</v>
      </c>
      <c r="K16" s="32">
        <v>3.118238149133536E-2</v>
      </c>
      <c r="L16" s="32">
        <v>9.9783620772273152E-2</v>
      </c>
      <c r="M16" s="33">
        <v>0</v>
      </c>
      <c r="N16" s="33">
        <v>7.4837715579204864E-2</v>
      </c>
      <c r="O16" s="33">
        <v>7.7771508633276726E-2</v>
      </c>
      <c r="P16" s="33">
        <v>7.4837715579204864E-2</v>
      </c>
      <c r="Q16" s="32">
        <v>7.4837715579204864E-2</v>
      </c>
      <c r="R16" s="33">
        <v>7.4837715579204864E-2</v>
      </c>
      <c r="S16" s="33">
        <v>7.4837715579204864E-2</v>
      </c>
      <c r="T16" s="33">
        <v>7.4837715579204864E-2</v>
      </c>
      <c r="U16" s="33">
        <v>7.4837715579204864E-2</v>
      </c>
      <c r="V16" s="34">
        <f>SUM(Q16:U16)</f>
        <v>0.37418857789602433</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1">
        <v>7</v>
      </c>
      <c r="C17" s="92" t="s">
        <v>29</v>
      </c>
      <c r="D17" s="16"/>
      <c r="E17" s="21" t="s">
        <v>27</v>
      </c>
      <c r="F17" s="21">
        <v>3</v>
      </c>
      <c r="G17" s="23"/>
      <c r="H17" s="32">
        <v>0</v>
      </c>
      <c r="I17" s="32">
        <v>0</v>
      </c>
      <c r="J17" s="32">
        <v>0</v>
      </c>
      <c r="K17" s="32">
        <v>0</v>
      </c>
      <c r="L17" s="32">
        <v>0</v>
      </c>
      <c r="M17" s="33">
        <v>0</v>
      </c>
      <c r="N17" s="33">
        <v>0</v>
      </c>
      <c r="O17" s="33">
        <v>0</v>
      </c>
      <c r="P17" s="33">
        <v>0</v>
      </c>
      <c r="Q17" s="32">
        <v>0</v>
      </c>
      <c r="R17" s="33">
        <v>0</v>
      </c>
      <c r="S17" s="33">
        <v>0</v>
      </c>
      <c r="T17" s="33">
        <v>0</v>
      </c>
      <c r="U17" s="33">
        <v>0</v>
      </c>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
      <c r="B18" s="91">
        <v>8</v>
      </c>
      <c r="C18" s="92" t="s">
        <v>30</v>
      </c>
      <c r="D18" s="16"/>
      <c r="E18" s="21" t="s">
        <v>27</v>
      </c>
      <c r="F18" s="21">
        <v>3</v>
      </c>
      <c r="G18" s="23"/>
      <c r="H18" s="35">
        <f t="shared" ref="H18:U18" si="3">SUM(H15:H17)</f>
        <v>0.6339999999999999</v>
      </c>
      <c r="I18" s="35">
        <f t="shared" si="3"/>
        <v>0.28199999999999992</v>
      </c>
      <c r="J18" s="35">
        <f t="shared" si="3"/>
        <v>0.32499999999999996</v>
      </c>
      <c r="K18" s="35">
        <f t="shared" si="3"/>
        <v>0.12499999999999997</v>
      </c>
      <c r="L18" s="35">
        <f t="shared" si="3"/>
        <v>0.39999999999999997</v>
      </c>
      <c r="M18" s="36">
        <f t="shared" si="3"/>
        <v>0</v>
      </c>
      <c r="N18" s="36">
        <f t="shared" si="3"/>
        <v>0.29999999999999993</v>
      </c>
      <c r="O18" s="36">
        <f t="shared" si="3"/>
        <v>0.31176061975448804</v>
      </c>
      <c r="P18" s="36">
        <f t="shared" si="3"/>
        <v>0.29999999999999993</v>
      </c>
      <c r="Q18" s="35">
        <f t="shared" si="3"/>
        <v>0.29999999999999993</v>
      </c>
      <c r="R18" s="36">
        <f t="shared" si="3"/>
        <v>0.29999999999999993</v>
      </c>
      <c r="S18" s="36">
        <f t="shared" si="3"/>
        <v>0.29999999999999993</v>
      </c>
      <c r="T18" s="36">
        <f t="shared" si="3"/>
        <v>0.29999999999999993</v>
      </c>
      <c r="U18" s="36">
        <f t="shared" si="3"/>
        <v>0.29999999999999993</v>
      </c>
      <c r="V18" s="34">
        <f>SUM(Q18:U18)</f>
        <v>1.4999999999999996</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44">
        <v>5251</v>
      </c>
      <c r="I21" s="44">
        <v>4531</v>
      </c>
      <c r="J21" s="44">
        <v>4744</v>
      </c>
      <c r="K21" s="44">
        <v>5113</v>
      </c>
      <c r="L21" s="44">
        <v>4998</v>
      </c>
      <c r="M21" s="45">
        <v>5259</v>
      </c>
      <c r="N21" s="45">
        <v>4911</v>
      </c>
      <c r="O21" s="45">
        <v>7129</v>
      </c>
      <c r="P21" s="45">
        <v>7045</v>
      </c>
      <c r="Q21" s="44">
        <v>6994</v>
      </c>
      <c r="R21" s="45">
        <v>6511</v>
      </c>
      <c r="S21" s="45">
        <v>6244</v>
      </c>
      <c r="T21" s="45">
        <v>6075</v>
      </c>
      <c r="U21" s="45">
        <v>5803</v>
      </c>
      <c r="V21" s="46">
        <f>SUM(Q21:U21)</f>
        <v>31627</v>
      </c>
    </row>
    <row r="22" spans="2:43" x14ac:dyDescent="0.2">
      <c r="B22" s="21">
        <v>10</v>
      </c>
      <c r="C22" s="22" t="s">
        <v>37</v>
      </c>
      <c r="D22" s="16"/>
      <c r="E22" s="21" t="s">
        <v>36</v>
      </c>
      <c r="F22" s="21">
        <v>0</v>
      </c>
      <c r="G22" s="23"/>
      <c r="H22" s="47">
        <v>429</v>
      </c>
      <c r="I22" s="47">
        <v>416</v>
      </c>
      <c r="J22" s="47">
        <v>472</v>
      </c>
      <c r="K22" s="47">
        <v>486</v>
      </c>
      <c r="L22" s="47">
        <v>439</v>
      </c>
      <c r="M22" s="48">
        <v>449</v>
      </c>
      <c r="N22" s="48">
        <v>286</v>
      </c>
      <c r="O22" s="48">
        <v>369</v>
      </c>
      <c r="P22" s="48">
        <v>359</v>
      </c>
      <c r="Q22" s="47">
        <v>350</v>
      </c>
      <c r="R22" s="48">
        <v>341</v>
      </c>
      <c r="S22" s="48">
        <v>334</v>
      </c>
      <c r="T22" s="48">
        <v>326</v>
      </c>
      <c r="U22" s="48">
        <v>319</v>
      </c>
      <c r="V22" s="49">
        <f>SUM(Q22:U22)</f>
        <v>1670</v>
      </c>
    </row>
    <row r="23" spans="2:43" x14ac:dyDescent="0.2">
      <c r="B23" s="21">
        <v>11</v>
      </c>
      <c r="C23" s="22" t="s">
        <v>38</v>
      </c>
      <c r="D23" s="16"/>
      <c r="E23" s="21" t="s">
        <v>36</v>
      </c>
      <c r="F23" s="21">
        <v>0</v>
      </c>
      <c r="G23" s="23"/>
      <c r="H23" s="50">
        <f t="shared" ref="H23:I23" si="4">SUM(H21:H22)</f>
        <v>5680</v>
      </c>
      <c r="I23" s="50">
        <f t="shared" si="4"/>
        <v>4947</v>
      </c>
      <c r="J23" s="50">
        <f t="shared" ref="J23:K23" si="5">SUM(J21:J22)</f>
        <v>5216</v>
      </c>
      <c r="K23" s="50">
        <f t="shared" si="5"/>
        <v>5599</v>
      </c>
      <c r="L23" s="50">
        <f t="shared" ref="L23:U23" si="6">SUM(L21:L22)</f>
        <v>5437</v>
      </c>
      <c r="M23" s="51">
        <f t="shared" si="6"/>
        <v>5708</v>
      </c>
      <c r="N23" s="51">
        <f t="shared" si="6"/>
        <v>5197</v>
      </c>
      <c r="O23" s="51">
        <f t="shared" si="6"/>
        <v>7498</v>
      </c>
      <c r="P23" s="51">
        <f t="shared" si="6"/>
        <v>7404</v>
      </c>
      <c r="Q23" s="50">
        <f t="shared" si="6"/>
        <v>7344</v>
      </c>
      <c r="R23" s="51">
        <f t="shared" si="6"/>
        <v>6852</v>
      </c>
      <c r="S23" s="51">
        <f t="shared" si="6"/>
        <v>6578</v>
      </c>
      <c r="T23" s="51">
        <f t="shared" si="6"/>
        <v>6401</v>
      </c>
      <c r="U23" s="51">
        <f t="shared" si="6"/>
        <v>6122</v>
      </c>
      <c r="V23" s="49">
        <f>SUM(Q23:U23)</f>
        <v>33297</v>
      </c>
    </row>
    <row r="24" spans="2:43" x14ac:dyDescent="0.2">
      <c r="B24" s="21">
        <v>12</v>
      </c>
      <c r="C24" s="92" t="s">
        <v>39</v>
      </c>
      <c r="D24" s="16"/>
      <c r="E24" s="21" t="s">
        <v>36</v>
      </c>
      <c r="F24" s="21">
        <v>0</v>
      </c>
      <c r="G24" s="23"/>
      <c r="H24" s="47">
        <v>0</v>
      </c>
      <c r="I24" s="47">
        <v>1</v>
      </c>
      <c r="J24" s="47">
        <v>0</v>
      </c>
      <c r="K24" s="47">
        <v>0</v>
      </c>
      <c r="L24" s="47">
        <v>0</v>
      </c>
      <c r="M24" s="48">
        <v>0</v>
      </c>
      <c r="N24" s="48">
        <v>0</v>
      </c>
      <c r="O24" s="48">
        <v>0</v>
      </c>
      <c r="P24" s="48">
        <v>0</v>
      </c>
      <c r="Q24" s="47">
        <v>0</v>
      </c>
      <c r="R24" s="48">
        <v>0</v>
      </c>
      <c r="S24" s="48">
        <v>0</v>
      </c>
      <c r="T24" s="48">
        <v>0</v>
      </c>
      <c r="U24" s="48">
        <v>0</v>
      </c>
      <c r="V24" s="49">
        <f>SUM(Q24:U24)</f>
        <v>0</v>
      </c>
    </row>
    <row r="25" spans="2:43" x14ac:dyDescent="0.2">
      <c r="B25" s="21">
        <v>13</v>
      </c>
      <c r="C25" s="22" t="s">
        <v>40</v>
      </c>
      <c r="D25" s="16"/>
      <c r="E25" s="21" t="s">
        <v>36</v>
      </c>
      <c r="F25" s="21">
        <v>0</v>
      </c>
      <c r="G25" s="23"/>
      <c r="H25" s="50">
        <f t="shared" ref="H25:I25" si="7">SUM(H23:H24)</f>
        <v>5680</v>
      </c>
      <c r="I25" s="50">
        <f t="shared" si="7"/>
        <v>4948</v>
      </c>
      <c r="J25" s="50">
        <f t="shared" ref="J25:K25" si="8">SUM(J23:J24)</f>
        <v>5216</v>
      </c>
      <c r="K25" s="50">
        <f t="shared" si="8"/>
        <v>5599</v>
      </c>
      <c r="L25" s="50">
        <f t="shared" ref="L25:U25" si="9">SUM(L23:L24)</f>
        <v>5437</v>
      </c>
      <c r="M25" s="51">
        <f t="shared" si="9"/>
        <v>5708</v>
      </c>
      <c r="N25" s="51">
        <f t="shared" si="9"/>
        <v>5197</v>
      </c>
      <c r="O25" s="51">
        <f t="shared" si="9"/>
        <v>7498</v>
      </c>
      <c r="P25" s="51">
        <f t="shared" si="9"/>
        <v>7404</v>
      </c>
      <c r="Q25" s="50">
        <f t="shared" si="9"/>
        <v>7344</v>
      </c>
      <c r="R25" s="51">
        <f t="shared" si="9"/>
        <v>6852</v>
      </c>
      <c r="S25" s="51">
        <f t="shared" si="9"/>
        <v>6578</v>
      </c>
      <c r="T25" s="51">
        <f t="shared" si="9"/>
        <v>6401</v>
      </c>
      <c r="U25" s="51">
        <f t="shared" si="9"/>
        <v>6122</v>
      </c>
      <c r="V25" s="49">
        <f>SUM(Q25:U25)</f>
        <v>33297</v>
      </c>
    </row>
    <row r="26" spans="2:43" ht="15.75" thickBot="1" x14ac:dyDescent="0.25">
      <c r="H26" s="52"/>
      <c r="I26" s="52"/>
      <c r="J26" s="52"/>
      <c r="K26" s="52"/>
      <c r="L26" s="52"/>
      <c r="M26" s="52"/>
      <c r="N26" s="52"/>
      <c r="O26" s="52"/>
      <c r="P26" s="52"/>
      <c r="Q26" s="52"/>
      <c r="R26" s="52"/>
      <c r="S26" s="52"/>
      <c r="T26" s="52"/>
      <c r="U26" s="52"/>
      <c r="V26" s="52"/>
    </row>
    <row r="27" spans="2:43" x14ac:dyDescent="0.2">
      <c r="B27" s="21">
        <v>14</v>
      </c>
      <c r="C27" s="53" t="s">
        <v>41</v>
      </c>
      <c r="D27" s="16"/>
      <c r="E27" s="21" t="s">
        <v>36</v>
      </c>
      <c r="F27" s="21">
        <v>0</v>
      </c>
      <c r="G27" s="23"/>
      <c r="H27" s="44">
        <v>55</v>
      </c>
      <c r="I27" s="44">
        <v>178</v>
      </c>
      <c r="J27" s="44">
        <v>274</v>
      </c>
      <c r="K27" s="44">
        <v>355</v>
      </c>
      <c r="L27" s="44">
        <v>426.19706959706957</v>
      </c>
      <c r="M27" s="45">
        <v>1551.9481125956675</v>
      </c>
      <c r="N27" s="45">
        <v>920.77441598649034</v>
      </c>
      <c r="O27" s="45">
        <v>1921.763034188034</v>
      </c>
      <c r="P27" s="45">
        <v>1897.6705128205126</v>
      </c>
      <c r="Q27" s="44">
        <v>1882.2923076923075</v>
      </c>
      <c r="R27" s="45">
        <v>1756.1910256410256</v>
      </c>
      <c r="S27" s="45">
        <v>1685.9638888888887</v>
      </c>
      <c r="T27" s="45">
        <v>1640.5981837606837</v>
      </c>
      <c r="U27" s="45">
        <v>1569.0895299145297</v>
      </c>
      <c r="V27" s="46">
        <f>SUM(Q27:U27)</f>
        <v>8534.1349358974367</v>
      </c>
    </row>
    <row r="28" spans="2:43" x14ac:dyDescent="0.2">
      <c r="B28" s="21">
        <v>15</v>
      </c>
      <c r="C28" s="53" t="s">
        <v>42</v>
      </c>
      <c r="D28" s="16"/>
      <c r="E28" s="21" t="s">
        <v>36</v>
      </c>
      <c r="F28" s="21">
        <v>0</v>
      </c>
      <c r="G28" s="23"/>
      <c r="H28" s="47">
        <v>2868.75</v>
      </c>
      <c r="I28" s="47">
        <v>2432.19</v>
      </c>
      <c r="J28" s="47">
        <v>2520.42</v>
      </c>
      <c r="K28" s="47">
        <v>2674.44</v>
      </c>
      <c r="L28" s="47">
        <v>2555.5094945054948</v>
      </c>
      <c r="M28" s="48">
        <v>2119.5864625762097</v>
      </c>
      <c r="N28" s="48">
        <v>2180.8750478468896</v>
      </c>
      <c r="O28" s="48">
        <v>2843.8808525641025</v>
      </c>
      <c r="P28" s="48">
        <v>2808.2280384615387</v>
      </c>
      <c r="Q28" s="47">
        <v>2785.4709230769236</v>
      </c>
      <c r="R28" s="48">
        <v>2598.8625769230771</v>
      </c>
      <c r="S28" s="48">
        <v>2494.9384166666669</v>
      </c>
      <c r="T28" s="48">
        <v>2427.8049262820514</v>
      </c>
      <c r="U28" s="48">
        <v>2321.9843397435898</v>
      </c>
      <c r="V28" s="49">
        <f>SUM(Q28:U28)</f>
        <v>12629.061182692309</v>
      </c>
    </row>
    <row r="29" spans="2:43" x14ac:dyDescent="0.2">
      <c r="B29" s="21">
        <v>16</v>
      </c>
      <c r="C29" s="53" t="s">
        <v>43</v>
      </c>
      <c r="D29" s="16"/>
      <c r="E29" s="21" t="s">
        <v>36</v>
      </c>
      <c r="F29" s="21">
        <v>0</v>
      </c>
      <c r="G29" s="23"/>
      <c r="H29" s="47">
        <v>2756.25</v>
      </c>
      <c r="I29" s="47">
        <v>2336.81</v>
      </c>
      <c r="J29" s="47">
        <v>2421.58</v>
      </c>
      <c r="K29" s="47">
        <v>2569.56</v>
      </c>
      <c r="L29" s="47">
        <v>2455.2934358974358</v>
      </c>
      <c r="M29" s="48">
        <v>2036.4654248281231</v>
      </c>
      <c r="N29" s="48">
        <v>2095.3505361666198</v>
      </c>
      <c r="O29" s="48">
        <v>2732.3561132478635</v>
      </c>
      <c r="P29" s="48">
        <v>2698.1014487179491</v>
      </c>
      <c r="Q29" s="47">
        <v>2676.2367692307694</v>
      </c>
      <c r="R29" s="48">
        <v>2496.9463974358973</v>
      </c>
      <c r="S29" s="48">
        <v>2397.0976944444446</v>
      </c>
      <c r="T29" s="48">
        <v>2332.5968899572654</v>
      </c>
      <c r="U29" s="48">
        <v>2230.9261303418807</v>
      </c>
      <c r="V29" s="49">
        <f>SUM(Q29:U29)</f>
        <v>12133.803881410257</v>
      </c>
    </row>
    <row r="30" spans="2:43" x14ac:dyDescent="0.2">
      <c r="B30" s="21">
        <v>17</v>
      </c>
      <c r="C30" s="22" t="s">
        <v>44</v>
      </c>
      <c r="D30" s="16"/>
      <c r="E30" s="21" t="s">
        <v>36</v>
      </c>
      <c r="F30" s="21">
        <v>0</v>
      </c>
      <c r="G30" s="23"/>
      <c r="H30" s="50">
        <f t="shared" ref="H30:U30" si="10">SUM(H27:H29)</f>
        <v>5680</v>
      </c>
      <c r="I30" s="50">
        <f t="shared" si="10"/>
        <v>4947</v>
      </c>
      <c r="J30" s="50">
        <f t="shared" si="10"/>
        <v>5216</v>
      </c>
      <c r="K30" s="50">
        <f t="shared" si="10"/>
        <v>5599</v>
      </c>
      <c r="L30" s="50">
        <f t="shared" si="10"/>
        <v>5437</v>
      </c>
      <c r="M30" s="51">
        <f t="shared" si="10"/>
        <v>5708</v>
      </c>
      <c r="N30" s="51">
        <f t="shared" si="10"/>
        <v>5197</v>
      </c>
      <c r="O30" s="51">
        <f t="shared" si="10"/>
        <v>7498</v>
      </c>
      <c r="P30" s="51">
        <f t="shared" si="10"/>
        <v>7404</v>
      </c>
      <c r="Q30" s="50">
        <f t="shared" si="10"/>
        <v>7344</v>
      </c>
      <c r="R30" s="51">
        <f t="shared" si="10"/>
        <v>6852</v>
      </c>
      <c r="S30" s="51">
        <f t="shared" si="10"/>
        <v>6578</v>
      </c>
      <c r="T30" s="51">
        <f t="shared" si="10"/>
        <v>6401</v>
      </c>
      <c r="U30" s="51">
        <f t="shared" si="10"/>
        <v>6122</v>
      </c>
      <c r="V30" s="49">
        <f>SUM(Q30:U30)</f>
        <v>33297</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
      <c r="B33" s="21">
        <v>18</v>
      </c>
      <c r="C33" s="22" t="s">
        <v>47</v>
      </c>
      <c r="D33" s="16"/>
      <c r="E33" s="21" t="s">
        <v>36</v>
      </c>
      <c r="F33" s="21">
        <v>0</v>
      </c>
      <c r="G33" s="23"/>
      <c r="H33" s="44">
        <v>5251</v>
      </c>
      <c r="I33" s="44">
        <v>4531</v>
      </c>
      <c r="J33" s="44">
        <v>4744</v>
      </c>
      <c r="K33" s="44">
        <v>5113</v>
      </c>
      <c r="L33" s="44">
        <v>4998</v>
      </c>
      <c r="M33" s="45">
        <v>5259</v>
      </c>
      <c r="N33" s="45">
        <v>4911</v>
      </c>
      <c r="O33" s="45">
        <v>7129</v>
      </c>
      <c r="P33" s="45">
        <v>7045</v>
      </c>
      <c r="Q33" s="44">
        <v>6994</v>
      </c>
      <c r="R33" s="45">
        <v>6511</v>
      </c>
      <c r="S33" s="45">
        <v>6244</v>
      </c>
      <c r="T33" s="45">
        <v>6075</v>
      </c>
      <c r="U33" s="45">
        <v>5803</v>
      </c>
      <c r="V33" s="46">
        <f t="shared" ref="V33:V38" si="11">SUM(Q33:U33)</f>
        <v>31627</v>
      </c>
    </row>
    <row r="34" spans="2:24" x14ac:dyDescent="0.2">
      <c r="B34" s="21">
        <v>19</v>
      </c>
      <c r="C34" s="22" t="s">
        <v>48</v>
      </c>
      <c r="D34" s="16"/>
      <c r="E34" s="21" t="s">
        <v>36</v>
      </c>
      <c r="F34" s="21">
        <v>0</v>
      </c>
      <c r="G34" s="23"/>
      <c r="H34" s="47">
        <v>429</v>
      </c>
      <c r="I34" s="47">
        <v>416</v>
      </c>
      <c r="J34" s="47">
        <v>472</v>
      </c>
      <c r="K34" s="47">
        <v>486</v>
      </c>
      <c r="L34" s="47">
        <v>439</v>
      </c>
      <c r="M34" s="48">
        <v>449</v>
      </c>
      <c r="N34" s="48">
        <v>286</v>
      </c>
      <c r="O34" s="48">
        <v>369</v>
      </c>
      <c r="P34" s="48">
        <v>359</v>
      </c>
      <c r="Q34" s="47">
        <v>350</v>
      </c>
      <c r="R34" s="48">
        <v>341</v>
      </c>
      <c r="S34" s="48">
        <v>334</v>
      </c>
      <c r="T34" s="48">
        <v>326</v>
      </c>
      <c r="U34" s="48">
        <v>319</v>
      </c>
      <c r="V34" s="49">
        <f t="shared" si="11"/>
        <v>1670</v>
      </c>
    </row>
    <row r="35" spans="2:24" x14ac:dyDescent="0.2">
      <c r="B35" s="21">
        <v>20</v>
      </c>
      <c r="C35" s="22" t="s">
        <v>49</v>
      </c>
      <c r="D35" s="16"/>
      <c r="E35" s="21" t="s">
        <v>36</v>
      </c>
      <c r="F35" s="21">
        <v>0</v>
      </c>
      <c r="G35" s="23"/>
      <c r="H35" s="50">
        <f>SUM(H33:H34)</f>
        <v>5680</v>
      </c>
      <c r="I35" s="50">
        <f t="shared" ref="I35" si="12">SUM(I33:I34)</f>
        <v>4947</v>
      </c>
      <c r="J35" s="50">
        <f t="shared" ref="J35:K35" si="13">SUM(J33:J34)</f>
        <v>5216</v>
      </c>
      <c r="K35" s="50">
        <f t="shared" si="13"/>
        <v>5599</v>
      </c>
      <c r="L35" s="50">
        <f t="shared" ref="L35:U35" si="14">SUM(L33:L34)</f>
        <v>5437</v>
      </c>
      <c r="M35" s="51">
        <f t="shared" si="14"/>
        <v>5708</v>
      </c>
      <c r="N35" s="51">
        <f t="shared" si="14"/>
        <v>5197</v>
      </c>
      <c r="O35" s="51">
        <f t="shared" si="14"/>
        <v>7498</v>
      </c>
      <c r="P35" s="51">
        <f t="shared" si="14"/>
        <v>7404</v>
      </c>
      <c r="Q35" s="50">
        <f t="shared" si="14"/>
        <v>7344</v>
      </c>
      <c r="R35" s="51">
        <f t="shared" si="14"/>
        <v>6852</v>
      </c>
      <c r="S35" s="51">
        <f t="shared" si="14"/>
        <v>6578</v>
      </c>
      <c r="T35" s="51">
        <f t="shared" si="14"/>
        <v>6401</v>
      </c>
      <c r="U35" s="51">
        <f t="shared" si="14"/>
        <v>6122</v>
      </c>
      <c r="V35" s="49">
        <f t="shared" si="11"/>
        <v>33297</v>
      </c>
    </row>
    <row r="36" spans="2:24" x14ac:dyDescent="0.2">
      <c r="B36" s="21">
        <v>21</v>
      </c>
      <c r="C36" s="22" t="s">
        <v>50</v>
      </c>
      <c r="D36" s="16"/>
      <c r="E36" s="21" t="s">
        <v>36</v>
      </c>
      <c r="F36" s="21">
        <v>0</v>
      </c>
      <c r="G36" s="23"/>
      <c r="H36" s="77">
        <v>119</v>
      </c>
      <c r="I36" s="77">
        <v>265</v>
      </c>
      <c r="J36" s="77">
        <v>97</v>
      </c>
      <c r="K36" s="77">
        <v>111</v>
      </c>
      <c r="L36" s="77">
        <v>45</v>
      </c>
      <c r="M36" s="78">
        <v>152</v>
      </c>
      <c r="N36" s="78">
        <v>17</v>
      </c>
      <c r="O36" s="78">
        <v>10</v>
      </c>
      <c r="P36" s="78">
        <v>102</v>
      </c>
      <c r="Q36" s="77">
        <v>102</v>
      </c>
      <c r="R36" s="78">
        <v>102</v>
      </c>
      <c r="S36" s="78">
        <v>102</v>
      </c>
      <c r="T36" s="78">
        <v>102</v>
      </c>
      <c r="U36" s="78">
        <v>102</v>
      </c>
      <c r="V36" s="79">
        <f t="shared" si="11"/>
        <v>510</v>
      </c>
    </row>
    <row r="37" spans="2:24" x14ac:dyDescent="0.2">
      <c r="B37" s="21">
        <v>22</v>
      </c>
      <c r="C37" s="22" t="s">
        <v>51</v>
      </c>
      <c r="D37" s="16"/>
      <c r="E37" s="21" t="s">
        <v>36</v>
      </c>
      <c r="F37" s="21">
        <v>0</v>
      </c>
      <c r="G37" s="23"/>
      <c r="H37" s="47">
        <v>3</v>
      </c>
      <c r="I37" s="47">
        <v>20</v>
      </c>
      <c r="J37" s="47">
        <v>3</v>
      </c>
      <c r="K37" s="47">
        <v>2</v>
      </c>
      <c r="L37" s="47">
        <v>3</v>
      </c>
      <c r="M37" s="48">
        <v>7</v>
      </c>
      <c r="N37" s="48">
        <v>1</v>
      </c>
      <c r="O37" s="48">
        <v>0</v>
      </c>
      <c r="P37" s="48">
        <v>5</v>
      </c>
      <c r="Q37" s="47">
        <v>5</v>
      </c>
      <c r="R37" s="48">
        <v>5</v>
      </c>
      <c r="S37" s="48">
        <v>5</v>
      </c>
      <c r="T37" s="48">
        <v>5</v>
      </c>
      <c r="U37" s="48">
        <v>5</v>
      </c>
      <c r="V37" s="49">
        <f t="shared" si="11"/>
        <v>25</v>
      </c>
    </row>
    <row r="38" spans="2:24" x14ac:dyDescent="0.2">
      <c r="B38" s="21">
        <v>23</v>
      </c>
      <c r="C38" s="22" t="s">
        <v>52</v>
      </c>
      <c r="D38" s="16"/>
      <c r="E38" s="21" t="s">
        <v>36</v>
      </c>
      <c r="F38" s="21">
        <v>0</v>
      </c>
      <c r="G38" s="23"/>
      <c r="H38" s="50">
        <f>SUM(H36:H37)</f>
        <v>122</v>
      </c>
      <c r="I38" s="50">
        <f t="shared" ref="I38" si="15">SUM(I36:I37)</f>
        <v>285</v>
      </c>
      <c r="J38" s="50">
        <f t="shared" ref="J38:K38" si="16">SUM(J36:J37)</f>
        <v>100</v>
      </c>
      <c r="K38" s="50">
        <f t="shared" si="16"/>
        <v>113</v>
      </c>
      <c r="L38" s="50">
        <f t="shared" ref="L38:U38" si="17">SUM(L36:L37)</f>
        <v>48</v>
      </c>
      <c r="M38" s="51">
        <f t="shared" si="17"/>
        <v>159</v>
      </c>
      <c r="N38" s="51">
        <f t="shared" si="17"/>
        <v>18</v>
      </c>
      <c r="O38" s="51">
        <f t="shared" si="17"/>
        <v>10</v>
      </c>
      <c r="P38" s="51">
        <f t="shared" si="17"/>
        <v>107</v>
      </c>
      <c r="Q38" s="50">
        <f t="shared" si="17"/>
        <v>107</v>
      </c>
      <c r="R38" s="51">
        <f t="shared" si="17"/>
        <v>107</v>
      </c>
      <c r="S38" s="51">
        <f t="shared" si="17"/>
        <v>107</v>
      </c>
      <c r="T38" s="51">
        <f t="shared" si="17"/>
        <v>107</v>
      </c>
      <c r="U38" s="51">
        <f t="shared" si="17"/>
        <v>107</v>
      </c>
      <c r="V38" s="49">
        <f t="shared" si="11"/>
        <v>535</v>
      </c>
    </row>
    <row r="39" spans="2:24" x14ac:dyDescent="0.2">
      <c r="B39" s="21">
        <v>24</v>
      </c>
      <c r="C39" s="92" t="s">
        <v>53</v>
      </c>
      <c r="D39" s="16"/>
      <c r="E39" s="21" t="s">
        <v>36</v>
      </c>
      <c r="F39" s="21">
        <v>0</v>
      </c>
      <c r="G39" s="23"/>
      <c r="H39" s="50">
        <f>SUM(H35,H38)</f>
        <v>5802</v>
      </c>
      <c r="I39" s="50">
        <f>SUM(I35,I38)</f>
        <v>5232</v>
      </c>
      <c r="J39" s="50">
        <f>SUM(J35,J38)</f>
        <v>5316</v>
      </c>
      <c r="K39" s="50">
        <f>SUM(K35,K38)</f>
        <v>5712</v>
      </c>
      <c r="L39" s="50">
        <f>SUM(L35,L38)</f>
        <v>5485</v>
      </c>
      <c r="M39" s="51">
        <f t="shared" ref="M39:V39" si="18">SUM(M35,M38)</f>
        <v>5867</v>
      </c>
      <c r="N39" s="51">
        <f t="shared" si="18"/>
        <v>5215</v>
      </c>
      <c r="O39" s="51">
        <f t="shared" si="18"/>
        <v>7508</v>
      </c>
      <c r="P39" s="51">
        <f t="shared" si="18"/>
        <v>7511</v>
      </c>
      <c r="Q39" s="50">
        <f t="shared" si="18"/>
        <v>7451</v>
      </c>
      <c r="R39" s="51">
        <f t="shared" si="18"/>
        <v>6959</v>
      </c>
      <c r="S39" s="51">
        <f t="shared" si="18"/>
        <v>6685</v>
      </c>
      <c r="T39" s="51">
        <f t="shared" si="18"/>
        <v>6508</v>
      </c>
      <c r="U39" s="51">
        <f t="shared" si="18"/>
        <v>6229</v>
      </c>
      <c r="V39" s="49">
        <f t="shared" si="18"/>
        <v>33832</v>
      </c>
    </row>
    <row r="40" spans="2:24" ht="15.75" thickBot="1" x14ac:dyDescent="0.25">
      <c r="H40" s="52"/>
      <c r="I40" s="52"/>
      <c r="J40" s="52"/>
      <c r="K40" s="52"/>
      <c r="L40" s="52"/>
      <c r="M40" s="52"/>
      <c r="N40" s="52"/>
      <c r="O40" s="52"/>
      <c r="P40" s="52"/>
      <c r="Q40" s="52"/>
      <c r="R40" s="52"/>
      <c r="S40" s="52"/>
      <c r="T40" s="52"/>
      <c r="U40" s="52"/>
      <c r="V40" s="52"/>
    </row>
    <row r="41" spans="2:24" ht="15.75" thickBot="1" x14ac:dyDescent="0.25">
      <c r="B41" s="21">
        <v>25</v>
      </c>
      <c r="C41" s="53" t="s">
        <v>54</v>
      </c>
      <c r="D41" s="16"/>
      <c r="E41" s="21" t="s">
        <v>36</v>
      </c>
      <c r="F41" s="21">
        <v>0</v>
      </c>
      <c r="G41" s="23"/>
      <c r="H41" s="44">
        <v>55</v>
      </c>
      <c r="I41" s="44">
        <v>178</v>
      </c>
      <c r="J41" s="44">
        <v>274</v>
      </c>
      <c r="K41" s="44">
        <v>355</v>
      </c>
      <c r="L41" s="44">
        <v>426.19706959706957</v>
      </c>
      <c r="M41" s="45">
        <v>1551.9481125956675</v>
      </c>
      <c r="N41" s="45">
        <v>920.77441598649034</v>
      </c>
      <c r="O41" s="45">
        <v>1921.763034188034</v>
      </c>
      <c r="P41" s="45">
        <v>1897.6705128205126</v>
      </c>
      <c r="Q41" s="44">
        <v>1882.2923076923075</v>
      </c>
      <c r="R41" s="45">
        <v>1756.1910256410256</v>
      </c>
      <c r="S41" s="45">
        <v>1685.9638888888887</v>
      </c>
      <c r="T41" s="45">
        <v>1640.5981837606837</v>
      </c>
      <c r="U41" s="45">
        <v>1569.0895299145297</v>
      </c>
      <c r="V41" s="46">
        <f>SUM(Q41:U41)</f>
        <v>8534.1349358974367</v>
      </c>
      <c r="X41" s="40"/>
    </row>
    <row r="42" spans="2:24" x14ac:dyDescent="0.2">
      <c r="B42" s="21">
        <v>26</v>
      </c>
      <c r="C42" s="53" t="s">
        <v>55</v>
      </c>
      <c r="D42" s="16"/>
      <c r="E42" s="21" t="s">
        <v>36</v>
      </c>
      <c r="F42" s="21">
        <v>0</v>
      </c>
      <c r="G42" s="23"/>
      <c r="H42" s="44">
        <v>2868.75</v>
      </c>
      <c r="I42" s="44">
        <v>2432.19</v>
      </c>
      <c r="J42" s="44">
        <v>2520.42</v>
      </c>
      <c r="K42" s="44">
        <v>2674.44</v>
      </c>
      <c r="L42" s="44">
        <v>2555.5094945054948</v>
      </c>
      <c r="M42" s="45">
        <v>2119.5864625762097</v>
      </c>
      <c r="N42" s="45">
        <v>2180.8750478468896</v>
      </c>
      <c r="O42" s="45">
        <v>2843.8808525641025</v>
      </c>
      <c r="P42" s="45">
        <v>2808.2280384615387</v>
      </c>
      <c r="Q42" s="44">
        <v>2785.4709230769236</v>
      </c>
      <c r="R42" s="45">
        <v>2598.8625769230771</v>
      </c>
      <c r="S42" s="45">
        <v>2494.9384166666669</v>
      </c>
      <c r="T42" s="45">
        <v>2427.8049262820514</v>
      </c>
      <c r="U42" s="45">
        <v>2321.9843397435898</v>
      </c>
      <c r="V42" s="46">
        <f>SUM(Q42:U42)</f>
        <v>12629.061182692309</v>
      </c>
      <c r="X42" s="40"/>
    </row>
    <row r="43" spans="2:24" x14ac:dyDescent="0.2">
      <c r="B43" s="21">
        <v>27</v>
      </c>
      <c r="C43" s="53" t="s">
        <v>56</v>
      </c>
      <c r="D43" s="16"/>
      <c r="E43" s="21" t="s">
        <v>36</v>
      </c>
      <c r="F43" s="21">
        <v>0</v>
      </c>
      <c r="G43" s="23"/>
      <c r="H43" s="47">
        <v>2756.25</v>
      </c>
      <c r="I43" s="47">
        <v>2336.81</v>
      </c>
      <c r="J43" s="47">
        <v>2421.58</v>
      </c>
      <c r="K43" s="47">
        <v>2569.56</v>
      </c>
      <c r="L43" s="47">
        <v>2455.2934358974358</v>
      </c>
      <c r="M43" s="48">
        <v>2036.4654248281231</v>
      </c>
      <c r="N43" s="48">
        <v>2095.3505361666198</v>
      </c>
      <c r="O43" s="48">
        <v>2732.3561132478635</v>
      </c>
      <c r="P43" s="48">
        <v>2698.1014487179491</v>
      </c>
      <c r="Q43" s="47">
        <v>2676.2367692307694</v>
      </c>
      <c r="R43" s="48">
        <v>2496.9463974358973</v>
      </c>
      <c r="S43" s="48">
        <v>2397.0976944444446</v>
      </c>
      <c r="T43" s="48">
        <v>2332.5968899572654</v>
      </c>
      <c r="U43" s="48">
        <v>2230.9261303418807</v>
      </c>
      <c r="V43" s="49">
        <f>SUM(Q43:U43)</f>
        <v>12133.803881410257</v>
      </c>
      <c r="X43" s="40"/>
    </row>
    <row r="44" spans="2:24" x14ac:dyDescent="0.2">
      <c r="B44" s="21">
        <v>28</v>
      </c>
      <c r="C44" s="22" t="s">
        <v>57</v>
      </c>
      <c r="D44" s="16"/>
      <c r="E44" s="21" t="s">
        <v>36</v>
      </c>
      <c r="F44" s="21">
        <v>0</v>
      </c>
      <c r="G44" s="23"/>
      <c r="H44" s="50">
        <f>SUM(H41:H43)</f>
        <v>5680</v>
      </c>
      <c r="I44" s="50">
        <f t="shared" ref="I44:U44" si="19">SUM(I41:I43)</f>
        <v>4947</v>
      </c>
      <c r="J44" s="50">
        <f t="shared" si="19"/>
        <v>5216</v>
      </c>
      <c r="K44" s="50">
        <f t="shared" si="19"/>
        <v>5599</v>
      </c>
      <c r="L44" s="50">
        <f t="shared" si="19"/>
        <v>5437</v>
      </c>
      <c r="M44" s="51">
        <f t="shared" si="19"/>
        <v>5708</v>
      </c>
      <c r="N44" s="51">
        <f t="shared" si="19"/>
        <v>5197</v>
      </c>
      <c r="O44" s="51">
        <f t="shared" si="19"/>
        <v>7498</v>
      </c>
      <c r="P44" s="51">
        <f t="shared" si="19"/>
        <v>7404</v>
      </c>
      <c r="Q44" s="50">
        <f t="shared" si="19"/>
        <v>7344</v>
      </c>
      <c r="R44" s="51">
        <f t="shared" si="19"/>
        <v>6852</v>
      </c>
      <c r="S44" s="51">
        <f t="shared" si="19"/>
        <v>6578</v>
      </c>
      <c r="T44" s="51">
        <f t="shared" si="19"/>
        <v>6401</v>
      </c>
      <c r="U44" s="51">
        <f t="shared" si="19"/>
        <v>6122</v>
      </c>
      <c r="V44" s="49">
        <f>SUM(Q44:U44)</f>
        <v>33297</v>
      </c>
      <c r="X44" s="40" t="s">
        <v>0</v>
      </c>
    </row>
    <row r="45" spans="2:24" ht="15.75" thickBot="1" x14ac:dyDescent="0.25">
      <c r="B45" s="23"/>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
      <c r="B47" s="91">
        <v>29</v>
      </c>
      <c r="C47" s="99" t="s">
        <v>60</v>
      </c>
      <c r="D47" s="16"/>
      <c r="E47" s="21" t="s">
        <v>27</v>
      </c>
      <c r="F47" s="21">
        <v>3</v>
      </c>
      <c r="G47" s="23"/>
      <c r="H47" s="24">
        <v>1.0051179999999998E-2</v>
      </c>
      <c r="I47" s="24">
        <v>0.41738621000000004</v>
      </c>
      <c r="J47" s="24">
        <v>0.14509729000000005</v>
      </c>
      <c r="K47" s="24">
        <v>0.19498114999999999</v>
      </c>
      <c r="L47" s="24">
        <v>0.36205343000000001</v>
      </c>
      <c r="M47" s="25">
        <v>1.1137786400000003</v>
      </c>
      <c r="N47" s="25">
        <v>-1.43440200000001E-2</v>
      </c>
      <c r="O47" s="25">
        <v>2.3930519600000002</v>
      </c>
      <c r="P47" s="25">
        <v>0.22568142400000002</v>
      </c>
      <c r="Q47" s="24">
        <v>0.12266989260000002</v>
      </c>
      <c r="R47" s="25">
        <v>9.5451398580000013E-2</v>
      </c>
      <c r="S47" s="25">
        <v>9.8540190524399995E-2</v>
      </c>
      <c r="T47" s="25">
        <v>0.12181405368986398</v>
      </c>
      <c r="U47" s="25">
        <v>0.16311425716543337</v>
      </c>
      <c r="V47" s="26">
        <f t="shared" ref="V47:V52" si="20">SUM(Q47:U47)</f>
        <v>0.60158979255969736</v>
      </c>
    </row>
    <row r="48" spans="2:24" x14ac:dyDescent="0.2">
      <c r="B48" s="91">
        <v>30</v>
      </c>
      <c r="C48" s="99" t="s">
        <v>61</v>
      </c>
      <c r="D48" s="16"/>
      <c r="E48" s="21" t="s">
        <v>27</v>
      </c>
      <c r="F48" s="21">
        <v>3</v>
      </c>
      <c r="G48" s="23"/>
      <c r="H48" s="32">
        <v>2.4256906794529112</v>
      </c>
      <c r="I48" s="32">
        <v>1.7747891194262497</v>
      </c>
      <c r="J48" s="32">
        <v>2.140297697949364</v>
      </c>
      <c r="K48" s="32">
        <v>2.4776680081933726</v>
      </c>
      <c r="L48" s="32">
        <v>2.4509119450659962</v>
      </c>
      <c r="M48" s="33">
        <v>4.4180552907063078</v>
      </c>
      <c r="N48" s="33">
        <v>1.3213643352069491</v>
      </c>
      <c r="O48" s="33">
        <v>4.1045394002946747</v>
      </c>
      <c r="P48" s="33">
        <v>2.0215893996154586</v>
      </c>
      <c r="Q48" s="32">
        <v>2.4608185496708468</v>
      </c>
      <c r="R48" s="33">
        <v>2.4841912973105194</v>
      </c>
      <c r="S48" s="33">
        <v>2.4913528629315316</v>
      </c>
      <c r="T48" s="33">
        <v>2.4901849543613284</v>
      </c>
      <c r="U48" s="33">
        <v>2.4784499490254737</v>
      </c>
      <c r="V48" s="34">
        <f t="shared" si="20"/>
        <v>12.404997613299699</v>
      </c>
    </row>
    <row r="49" spans="1:43" x14ac:dyDescent="0.2">
      <c r="B49" s="91">
        <v>31</v>
      </c>
      <c r="C49" s="99" t="s">
        <v>62</v>
      </c>
      <c r="D49" s="16"/>
      <c r="E49" s="21" t="s">
        <v>27</v>
      </c>
      <c r="F49" s="21">
        <v>3</v>
      </c>
      <c r="G49" s="23"/>
      <c r="H49" s="32">
        <v>1.3428064405470888</v>
      </c>
      <c r="I49" s="32">
        <v>1.99142051757375</v>
      </c>
      <c r="J49" s="32">
        <v>1.5277491030506369</v>
      </c>
      <c r="K49" s="32">
        <v>2.8898386648066263</v>
      </c>
      <c r="L49" s="32">
        <v>1.7477519859340045</v>
      </c>
      <c r="M49" s="33">
        <v>1.6569274682936908</v>
      </c>
      <c r="N49" s="33">
        <v>2.7853875717930512</v>
      </c>
      <c r="O49" s="33">
        <v>1.9097471557053243</v>
      </c>
      <c r="P49" s="33">
        <v>1.8795320263845412</v>
      </c>
      <c r="Q49" s="32">
        <v>1.855111557729153</v>
      </c>
      <c r="R49" s="33">
        <v>1.7099573041094807</v>
      </c>
      <c r="S49" s="33">
        <v>1.6177069465440683</v>
      </c>
      <c r="T49" s="33">
        <v>1.5436009919488076</v>
      </c>
      <c r="U49" s="33">
        <v>1.4300357938090931</v>
      </c>
      <c r="V49" s="34">
        <f t="shared" si="20"/>
        <v>8.1564125941406029</v>
      </c>
    </row>
    <row r="50" spans="1:43" x14ac:dyDescent="0.2">
      <c r="B50" s="21">
        <v>32</v>
      </c>
      <c r="C50" s="53" t="s">
        <v>63</v>
      </c>
      <c r="D50" s="16"/>
      <c r="E50" s="21" t="s">
        <v>27</v>
      </c>
      <c r="F50" s="21">
        <v>3</v>
      </c>
      <c r="G50" s="23"/>
      <c r="H50" s="32">
        <v>1.7000000000000001E-2</v>
      </c>
      <c r="I50" s="32">
        <v>0.23699999999999999</v>
      </c>
      <c r="J50" s="32">
        <v>0.193</v>
      </c>
      <c r="K50" s="32">
        <v>6.0999999999999999E-2</v>
      </c>
      <c r="L50" s="32">
        <v>0.26100000000000001</v>
      </c>
      <c r="M50" s="33">
        <v>0.438</v>
      </c>
      <c r="N50" s="33">
        <v>0.28000000000000003</v>
      </c>
      <c r="O50" s="33">
        <v>1.3240000000000001</v>
      </c>
      <c r="P50" s="33">
        <v>0.85399999999999998</v>
      </c>
      <c r="Q50" s="32">
        <v>0.67399999999999993</v>
      </c>
      <c r="R50" s="33">
        <v>0.623</v>
      </c>
      <c r="S50" s="33">
        <v>0.57000000000000006</v>
      </c>
      <c r="T50" s="33">
        <v>0</v>
      </c>
      <c r="U50" s="33">
        <v>0</v>
      </c>
      <c r="V50" s="34">
        <f t="shared" si="20"/>
        <v>1.867</v>
      </c>
    </row>
    <row r="51" spans="1:43" x14ac:dyDescent="0.2">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row>
    <row r="52" spans="1:43" x14ac:dyDescent="0.2">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row>
    <row r="53" spans="1:43" x14ac:dyDescent="0.2">
      <c r="B53" s="21">
        <v>35</v>
      </c>
      <c r="C53" s="22" t="s">
        <v>66</v>
      </c>
      <c r="D53" s="16"/>
      <c r="E53" s="21" t="s">
        <v>27</v>
      </c>
      <c r="F53" s="21">
        <v>3</v>
      </c>
      <c r="G53" s="23"/>
      <c r="H53" s="35">
        <f>SUM(H47:H52)</f>
        <v>3.7955482999999997</v>
      </c>
      <c r="I53" s="35">
        <f t="shared" ref="I53:V53" si="21">SUM(I47:I52)</f>
        <v>4.4205958469999995</v>
      </c>
      <c r="J53" s="35">
        <f t="shared" si="21"/>
        <v>4.0061440910000012</v>
      </c>
      <c r="K53" s="35">
        <f t="shared" si="21"/>
        <v>5.6234878229999987</v>
      </c>
      <c r="L53" s="35">
        <f t="shared" si="21"/>
        <v>4.821717361000001</v>
      </c>
      <c r="M53" s="35">
        <f t="shared" si="21"/>
        <v>7.6267613989999985</v>
      </c>
      <c r="N53" s="35">
        <f t="shared" si="21"/>
        <v>4.3724078870000005</v>
      </c>
      <c r="O53" s="35">
        <f t="shared" si="21"/>
        <v>9.7313385159999992</v>
      </c>
      <c r="P53" s="35">
        <f t="shared" si="21"/>
        <v>4.9808028499999999</v>
      </c>
      <c r="Q53" s="35">
        <f t="shared" si="21"/>
        <v>5.1125999999999987</v>
      </c>
      <c r="R53" s="35">
        <f t="shared" si="21"/>
        <v>4.9126000000000003</v>
      </c>
      <c r="S53" s="35">
        <f t="shared" si="21"/>
        <v>4.7776000000000005</v>
      </c>
      <c r="T53" s="35">
        <f t="shared" si="21"/>
        <v>4.1555999999999997</v>
      </c>
      <c r="U53" s="35">
        <f t="shared" si="21"/>
        <v>4.0716000000000001</v>
      </c>
      <c r="V53" s="35">
        <f t="shared" si="21"/>
        <v>23.029999999999998</v>
      </c>
    </row>
    <row r="54" spans="1:43" ht="15.75" thickBot="1" x14ac:dyDescent="0.25">
      <c r="B54" s="23"/>
      <c r="C54" s="85"/>
      <c r="D54" s="86"/>
      <c r="E54" s="23"/>
      <c r="F54" s="23"/>
      <c r="G54" s="23"/>
      <c r="H54" s="64"/>
      <c r="I54" s="64"/>
      <c r="J54" s="64"/>
      <c r="K54" s="64"/>
      <c r="L54" s="64"/>
      <c r="M54" s="64"/>
      <c r="N54" s="64"/>
      <c r="O54" s="64"/>
      <c r="P54" s="64"/>
      <c r="Q54" s="64"/>
      <c r="R54" s="64"/>
      <c r="S54" s="64"/>
      <c r="T54" s="64"/>
      <c r="U54" s="64"/>
      <c r="V54" s="64"/>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1.619</v>
      </c>
      <c r="I56" s="24">
        <v>1.36</v>
      </c>
      <c r="J56" s="24">
        <v>1.607</v>
      </c>
      <c r="K56" s="24">
        <v>1.891</v>
      </c>
      <c r="L56" s="24">
        <v>1.9</v>
      </c>
      <c r="M56" s="25">
        <v>2</v>
      </c>
      <c r="N56" s="25">
        <v>2.1</v>
      </c>
      <c r="O56" s="25">
        <v>0.69799999999999984</v>
      </c>
      <c r="P56" s="25">
        <v>0.69799999999999984</v>
      </c>
      <c r="Q56" s="24">
        <v>0.46453846153846157</v>
      </c>
      <c r="R56" s="25">
        <v>0.46453846153846157</v>
      </c>
      <c r="S56" s="25">
        <v>0.46453846153846157</v>
      </c>
      <c r="T56" s="25">
        <v>0.46453846153846157</v>
      </c>
      <c r="U56" s="25">
        <v>0.46453846153846157</v>
      </c>
      <c r="V56" s="26">
        <f t="shared" ref="V56:V58" si="22">SUM(Q56:U56)</f>
        <v>2.3226923076923081</v>
      </c>
    </row>
    <row r="57" spans="1:43" ht="15.75" thickBot="1" x14ac:dyDescent="0.25">
      <c r="B57" s="91">
        <v>37</v>
      </c>
      <c r="C57" s="100" t="s">
        <v>70</v>
      </c>
      <c r="D57" s="16"/>
      <c r="E57" s="21" t="s">
        <v>27</v>
      </c>
      <c r="F57" s="21">
        <v>3</v>
      </c>
      <c r="G57" s="23"/>
      <c r="H57" s="102"/>
      <c r="I57" s="102"/>
      <c r="J57" s="102"/>
      <c r="K57" s="102"/>
      <c r="L57" s="32">
        <v>3.9</v>
      </c>
      <c r="M57" s="33">
        <v>0.5</v>
      </c>
      <c r="N57" s="33">
        <v>1.7</v>
      </c>
      <c r="O57" s="33">
        <v>2.3380000000000001</v>
      </c>
      <c r="P57" s="33">
        <v>2.3380000000000001</v>
      </c>
      <c r="Q57" s="32">
        <v>1.8255069758408229</v>
      </c>
      <c r="R57" s="33">
        <v>1.974560138977308</v>
      </c>
      <c r="S57" s="33">
        <v>2.0569559869223211</v>
      </c>
      <c r="T57" s="33">
        <v>2.1091091640860187</v>
      </c>
      <c r="U57" s="33">
        <v>2.193048005438242</v>
      </c>
      <c r="V57" s="34">
        <f t="shared" si="22"/>
        <v>10.159180271264713</v>
      </c>
    </row>
    <row r="58" spans="1:43" x14ac:dyDescent="0.2">
      <c r="B58" s="91">
        <v>38</v>
      </c>
      <c r="C58" s="101" t="s">
        <v>71</v>
      </c>
      <c r="D58" s="16"/>
      <c r="E58" s="21" t="s">
        <v>27</v>
      </c>
      <c r="F58" s="21">
        <v>3</v>
      </c>
      <c r="G58" s="23"/>
      <c r="H58" s="32">
        <v>0</v>
      </c>
      <c r="I58" s="32">
        <v>0</v>
      </c>
      <c r="J58" s="32">
        <v>0</v>
      </c>
      <c r="K58" s="32">
        <v>0</v>
      </c>
      <c r="L58" s="32">
        <v>0</v>
      </c>
      <c r="M58" s="33">
        <v>0</v>
      </c>
      <c r="N58" s="33">
        <v>0</v>
      </c>
      <c r="O58" s="33">
        <v>0</v>
      </c>
      <c r="P58" s="33">
        <v>0</v>
      </c>
      <c r="Q58" s="32">
        <v>0.38007692307692309</v>
      </c>
      <c r="R58" s="33">
        <v>0.38007692307692309</v>
      </c>
      <c r="S58" s="33">
        <v>0.38007692307692309</v>
      </c>
      <c r="T58" s="33">
        <v>0.38007692307692309</v>
      </c>
      <c r="U58" s="33">
        <v>0.38007692307692309</v>
      </c>
      <c r="V58" s="34">
        <f t="shared" si="22"/>
        <v>1.9003846153846156</v>
      </c>
    </row>
    <row r="59" spans="1:43" ht="15.75" thickBot="1" x14ac:dyDescent="0.25">
      <c r="B59" s="23"/>
      <c r="C59" s="85"/>
      <c r="D59" s="86"/>
      <c r="E59" s="23"/>
      <c r="F59" s="23"/>
      <c r="G59" s="23"/>
      <c r="H59" s="64"/>
      <c r="I59" s="64"/>
      <c r="J59" s="64"/>
      <c r="K59" s="64"/>
      <c r="L59" s="64"/>
      <c r="M59" s="64"/>
      <c r="N59" s="64"/>
      <c r="O59" s="64"/>
      <c r="P59" s="64"/>
      <c r="Q59" s="64"/>
      <c r="R59" s="64"/>
      <c r="S59" s="64"/>
      <c r="T59" s="64"/>
      <c r="U59" s="64"/>
      <c r="V59" s="64"/>
    </row>
    <row r="60" spans="1:43" ht="17.25" thickBot="1" x14ac:dyDescent="0.25">
      <c r="B60" s="13"/>
      <c r="C60" s="19" t="s">
        <v>72</v>
      </c>
      <c r="O60" s="43"/>
      <c r="P60" s="43"/>
    </row>
    <row r="61" spans="1:43" s="60" customFormat="1" ht="33" customHeight="1" x14ac:dyDescent="0.25">
      <c r="A61" s="57"/>
      <c r="B61" s="58">
        <v>1</v>
      </c>
      <c r="C61" s="108" t="s">
        <v>73</v>
      </c>
      <c r="D61" s="109"/>
      <c r="E61" s="109"/>
      <c r="F61" s="109"/>
      <c r="G61" s="109"/>
      <c r="H61" s="109"/>
      <c r="I61" s="109"/>
      <c r="J61" s="109"/>
      <c r="K61" s="109"/>
      <c r="L61" s="109"/>
      <c r="M61" s="109"/>
      <c r="N61" s="109"/>
      <c r="O61" s="109"/>
      <c r="P61" s="109"/>
      <c r="Q61" s="109"/>
      <c r="R61" s="109"/>
      <c r="S61" s="109"/>
      <c r="T61" s="109"/>
      <c r="U61" s="109"/>
      <c r="V61" s="110"/>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8" t="s">
        <v>74</v>
      </c>
      <c r="D62" s="109"/>
      <c r="E62" s="109"/>
      <c r="F62" s="109"/>
      <c r="G62" s="109"/>
      <c r="H62" s="109"/>
      <c r="I62" s="109"/>
      <c r="J62" s="109"/>
      <c r="K62" s="109"/>
      <c r="L62" s="109"/>
      <c r="M62" s="109"/>
      <c r="N62" s="109"/>
      <c r="O62" s="109"/>
      <c r="P62" s="109"/>
      <c r="Q62" s="109"/>
      <c r="R62" s="109"/>
      <c r="S62" s="109"/>
      <c r="T62" s="109"/>
      <c r="U62" s="109"/>
      <c r="V62" s="110"/>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8" t="s">
        <v>75</v>
      </c>
      <c r="D63" s="109"/>
      <c r="E63" s="109"/>
      <c r="F63" s="109"/>
      <c r="G63" s="109"/>
      <c r="H63" s="109"/>
      <c r="I63" s="109"/>
      <c r="J63" s="109"/>
      <c r="K63" s="109"/>
      <c r="L63" s="109"/>
      <c r="M63" s="109"/>
      <c r="N63" s="109"/>
      <c r="O63" s="109"/>
      <c r="P63" s="109"/>
      <c r="Q63" s="109"/>
      <c r="R63" s="109"/>
      <c r="S63" s="109"/>
      <c r="T63" s="109"/>
      <c r="U63" s="109"/>
      <c r="V63" s="110"/>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8" t="s">
        <v>76</v>
      </c>
      <c r="D64" s="109"/>
      <c r="E64" s="109"/>
      <c r="F64" s="109"/>
      <c r="G64" s="109"/>
      <c r="H64" s="109"/>
      <c r="I64" s="109"/>
      <c r="J64" s="109"/>
      <c r="K64" s="109"/>
      <c r="L64" s="109"/>
      <c r="M64" s="109"/>
      <c r="N64" s="109"/>
      <c r="O64" s="109"/>
      <c r="P64" s="109"/>
      <c r="Q64" s="109"/>
      <c r="R64" s="109"/>
      <c r="S64" s="109"/>
      <c r="T64" s="109"/>
      <c r="U64" s="109"/>
      <c r="V64" s="110"/>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3" t="s">
        <v>77</v>
      </c>
      <c r="D65" s="114"/>
      <c r="E65" s="114"/>
      <c r="F65" s="114"/>
      <c r="G65" s="114"/>
      <c r="H65" s="114"/>
      <c r="I65" s="114"/>
      <c r="J65" s="114"/>
      <c r="K65" s="114"/>
      <c r="L65" s="114"/>
      <c r="M65" s="114"/>
      <c r="N65" s="114"/>
      <c r="O65" s="114"/>
      <c r="P65" s="114"/>
      <c r="Q65" s="114"/>
      <c r="R65" s="114"/>
      <c r="S65" s="114"/>
      <c r="T65" s="114"/>
      <c r="U65" s="114"/>
      <c r="V65" s="115"/>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3" t="s">
        <v>78</v>
      </c>
      <c r="D66" s="114"/>
      <c r="E66" s="114"/>
      <c r="F66" s="114"/>
      <c r="G66" s="114"/>
      <c r="H66" s="114"/>
      <c r="I66" s="114"/>
      <c r="J66" s="114"/>
      <c r="K66" s="114"/>
      <c r="L66" s="114"/>
      <c r="M66" s="114"/>
      <c r="N66" s="114"/>
      <c r="O66" s="114"/>
      <c r="P66" s="114"/>
      <c r="Q66" s="114"/>
      <c r="R66" s="114"/>
      <c r="S66" s="114"/>
      <c r="T66" s="114"/>
      <c r="U66" s="114"/>
      <c r="V66" s="115"/>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3" t="s">
        <v>79</v>
      </c>
      <c r="D67" s="114"/>
      <c r="E67" s="114"/>
      <c r="F67" s="114"/>
      <c r="G67" s="114"/>
      <c r="H67" s="114"/>
      <c r="I67" s="114"/>
      <c r="J67" s="114"/>
      <c r="K67" s="114"/>
      <c r="L67" s="114"/>
      <c r="M67" s="114"/>
      <c r="N67" s="114"/>
      <c r="O67" s="114"/>
      <c r="P67" s="114"/>
      <c r="Q67" s="114"/>
      <c r="R67" s="114"/>
      <c r="S67" s="114"/>
      <c r="T67" s="114"/>
      <c r="U67" s="114"/>
      <c r="V67" s="115"/>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3" t="s">
        <v>80</v>
      </c>
      <c r="D68" s="114"/>
      <c r="E68" s="114"/>
      <c r="F68" s="114"/>
      <c r="G68" s="114"/>
      <c r="H68" s="114"/>
      <c r="I68" s="114"/>
      <c r="J68" s="114"/>
      <c r="K68" s="114"/>
      <c r="L68" s="114"/>
      <c r="M68" s="114"/>
      <c r="N68" s="114"/>
      <c r="O68" s="114"/>
      <c r="P68" s="114"/>
      <c r="Q68" s="114"/>
      <c r="R68" s="114"/>
      <c r="S68" s="114"/>
      <c r="T68" s="114"/>
      <c r="U68" s="114"/>
      <c r="V68" s="115"/>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17" t="s">
        <v>81</v>
      </c>
      <c r="D69" s="118"/>
      <c r="E69" s="118"/>
      <c r="F69" s="118"/>
      <c r="G69" s="118"/>
      <c r="H69" s="118"/>
      <c r="I69" s="118"/>
      <c r="J69" s="118"/>
      <c r="K69" s="118"/>
      <c r="L69" s="118"/>
      <c r="M69" s="118"/>
      <c r="N69" s="118"/>
      <c r="O69" s="118"/>
      <c r="P69" s="118"/>
      <c r="Q69" s="118"/>
      <c r="R69" s="118"/>
      <c r="S69" s="118"/>
      <c r="T69" s="118"/>
      <c r="U69" s="118"/>
      <c r="V69" s="119"/>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8" t="s">
        <v>82</v>
      </c>
      <c r="D70" s="109"/>
      <c r="E70" s="109"/>
      <c r="F70" s="109"/>
      <c r="G70" s="109"/>
      <c r="H70" s="109"/>
      <c r="I70" s="109"/>
      <c r="J70" s="109"/>
      <c r="K70" s="109"/>
      <c r="L70" s="109"/>
      <c r="M70" s="109"/>
      <c r="N70" s="109"/>
      <c r="O70" s="109"/>
      <c r="P70" s="109"/>
      <c r="Q70" s="109"/>
      <c r="R70" s="109"/>
      <c r="S70" s="109"/>
      <c r="T70" s="109"/>
      <c r="U70" s="109"/>
      <c r="V70" s="110"/>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3" t="s">
        <v>83</v>
      </c>
      <c r="D71" s="114"/>
      <c r="E71" s="114"/>
      <c r="F71" s="114"/>
      <c r="G71" s="114"/>
      <c r="H71" s="114"/>
      <c r="I71" s="114"/>
      <c r="J71" s="114"/>
      <c r="K71" s="114"/>
      <c r="L71" s="114"/>
      <c r="M71" s="114"/>
      <c r="N71" s="114"/>
      <c r="O71" s="114"/>
      <c r="P71" s="114"/>
      <c r="Q71" s="114"/>
      <c r="R71" s="114"/>
      <c r="S71" s="114"/>
      <c r="T71" s="114"/>
      <c r="U71" s="114"/>
      <c r="V71" s="115"/>
      <c r="W71" s="59"/>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3" t="s">
        <v>84</v>
      </c>
      <c r="D72" s="114"/>
      <c r="E72" s="114"/>
      <c r="F72" s="114"/>
      <c r="G72" s="114"/>
      <c r="H72" s="114"/>
      <c r="I72" s="114"/>
      <c r="J72" s="114"/>
      <c r="K72" s="114"/>
      <c r="L72" s="114"/>
      <c r="M72" s="114"/>
      <c r="N72" s="114"/>
      <c r="O72" s="114"/>
      <c r="P72" s="114"/>
      <c r="Q72" s="114"/>
      <c r="R72" s="114"/>
      <c r="S72" s="114"/>
      <c r="T72" s="114"/>
      <c r="U72" s="114"/>
      <c r="V72" s="115"/>
      <c r="W72" s="59"/>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94" t="s">
        <v>85</v>
      </c>
      <c r="D73" s="95"/>
      <c r="E73" s="95"/>
      <c r="F73" s="95"/>
      <c r="G73" s="95"/>
      <c r="H73" s="95"/>
      <c r="I73" s="95"/>
      <c r="J73" s="95"/>
      <c r="K73" s="95"/>
      <c r="L73" s="95"/>
      <c r="M73" s="95"/>
      <c r="N73" s="95"/>
      <c r="O73" s="95"/>
      <c r="P73" s="95"/>
      <c r="Q73" s="95"/>
      <c r="R73" s="95"/>
      <c r="S73" s="95"/>
      <c r="T73" s="95"/>
      <c r="U73" s="95"/>
      <c r="V73" s="96"/>
      <c r="W73" s="59"/>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88" t="s">
        <v>86</v>
      </c>
      <c r="D74" s="89"/>
      <c r="E74" s="89"/>
      <c r="F74" s="89"/>
      <c r="G74" s="89"/>
      <c r="H74" s="89"/>
      <c r="I74" s="89"/>
      <c r="J74" s="89"/>
      <c r="K74" s="89"/>
      <c r="L74" s="89"/>
      <c r="M74" s="89"/>
      <c r="N74" s="89"/>
      <c r="O74" s="89"/>
      <c r="P74" s="89"/>
      <c r="Q74" s="89"/>
      <c r="R74" s="89"/>
      <c r="S74" s="89"/>
      <c r="T74" s="89"/>
      <c r="U74" s="89"/>
      <c r="V74" s="90"/>
      <c r="W74" s="59"/>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88" t="s">
        <v>87</v>
      </c>
      <c r="D75" s="89"/>
      <c r="E75" s="89"/>
      <c r="F75" s="89"/>
      <c r="G75" s="89"/>
      <c r="H75" s="89"/>
      <c r="I75" s="89"/>
      <c r="J75" s="89"/>
      <c r="K75" s="89"/>
      <c r="L75" s="89"/>
      <c r="M75" s="89"/>
      <c r="N75" s="89"/>
      <c r="O75" s="89"/>
      <c r="P75" s="89"/>
      <c r="Q75" s="89"/>
      <c r="R75" s="89"/>
      <c r="S75" s="89"/>
      <c r="T75" s="89"/>
      <c r="U75" s="89"/>
      <c r="V75" s="90"/>
      <c r="W75" s="59"/>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89</v>
      </c>
      <c r="D77" s="89"/>
      <c r="E77" s="89"/>
      <c r="F77" s="89"/>
      <c r="G77" s="89"/>
      <c r="H77" s="89"/>
      <c r="I77" s="89"/>
      <c r="J77" s="89"/>
      <c r="K77" s="89"/>
      <c r="L77" s="89"/>
      <c r="M77" s="89"/>
      <c r="N77" s="89"/>
      <c r="O77" s="89"/>
      <c r="P77" s="89"/>
      <c r="Q77" s="89"/>
      <c r="R77" s="89"/>
      <c r="S77" s="89"/>
      <c r="T77" s="89"/>
      <c r="U77" s="89"/>
      <c r="V77" s="90"/>
      <c r="W77" s="59"/>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88" t="s">
        <v>90</v>
      </c>
      <c r="D78" s="89"/>
      <c r="E78" s="89"/>
      <c r="F78" s="89"/>
      <c r="G78" s="89"/>
      <c r="H78" s="89"/>
      <c r="I78" s="89"/>
      <c r="J78" s="89"/>
      <c r="K78" s="89"/>
      <c r="L78" s="89"/>
      <c r="M78" s="89"/>
      <c r="N78" s="89"/>
      <c r="O78" s="89"/>
      <c r="P78" s="89"/>
      <c r="Q78" s="89"/>
      <c r="R78" s="89"/>
      <c r="S78" s="89"/>
      <c r="T78" s="89"/>
      <c r="U78" s="89"/>
      <c r="V78" s="90"/>
      <c r="W78" s="59"/>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88" t="s">
        <v>91</v>
      </c>
      <c r="D79" s="89"/>
      <c r="E79" s="89"/>
      <c r="F79" s="89"/>
      <c r="G79" s="89"/>
      <c r="H79" s="89"/>
      <c r="I79" s="89"/>
      <c r="J79" s="89"/>
      <c r="K79" s="89"/>
      <c r="L79" s="89"/>
      <c r="M79" s="89"/>
      <c r="N79" s="89"/>
      <c r="O79" s="89"/>
      <c r="P79" s="89"/>
      <c r="Q79" s="89"/>
      <c r="R79" s="89"/>
      <c r="S79" s="89"/>
      <c r="T79" s="89"/>
      <c r="U79" s="89"/>
      <c r="V79" s="90"/>
      <c r="W79" s="59"/>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94" t="s">
        <v>92</v>
      </c>
      <c r="D80" s="89"/>
      <c r="E80" s="89"/>
      <c r="F80" s="89"/>
      <c r="G80" s="89"/>
      <c r="H80" s="89"/>
      <c r="I80" s="89"/>
      <c r="J80" s="89"/>
      <c r="K80" s="89"/>
      <c r="L80" s="89"/>
      <c r="M80" s="89"/>
      <c r="N80" s="89"/>
      <c r="O80" s="89"/>
      <c r="P80" s="89"/>
      <c r="Q80" s="89"/>
      <c r="R80" s="89"/>
      <c r="S80" s="89"/>
      <c r="T80" s="89"/>
      <c r="U80" s="89"/>
      <c r="V80" s="90"/>
      <c r="W80" s="59"/>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94" t="s">
        <v>93</v>
      </c>
      <c r="D81" s="89"/>
      <c r="E81" s="89"/>
      <c r="F81" s="89"/>
      <c r="G81" s="89"/>
      <c r="H81" s="89"/>
      <c r="I81" s="89"/>
      <c r="J81" s="89"/>
      <c r="K81" s="89"/>
      <c r="L81" s="89"/>
      <c r="M81" s="89"/>
      <c r="N81" s="89"/>
      <c r="O81" s="89"/>
      <c r="P81" s="89"/>
      <c r="Q81" s="89"/>
      <c r="R81" s="89"/>
      <c r="S81" s="89"/>
      <c r="T81" s="89"/>
      <c r="U81" s="89"/>
      <c r="V81" s="90"/>
      <c r="W81" s="59"/>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94" t="s">
        <v>94</v>
      </c>
      <c r="D82" s="89"/>
      <c r="E82" s="89"/>
      <c r="F82" s="89"/>
      <c r="G82" s="89"/>
      <c r="H82" s="89"/>
      <c r="I82" s="89"/>
      <c r="J82" s="89"/>
      <c r="K82" s="89"/>
      <c r="L82" s="89"/>
      <c r="M82" s="89"/>
      <c r="N82" s="89"/>
      <c r="O82" s="89"/>
      <c r="P82" s="89"/>
      <c r="Q82" s="89"/>
      <c r="R82" s="89"/>
      <c r="S82" s="89"/>
      <c r="T82" s="89"/>
      <c r="U82" s="89"/>
      <c r="V82" s="90"/>
      <c r="W82" s="59"/>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94" t="s">
        <v>95</v>
      </c>
      <c r="D83" s="89"/>
      <c r="E83" s="89"/>
      <c r="F83" s="89"/>
      <c r="G83" s="89"/>
      <c r="H83" s="89"/>
      <c r="I83" s="89"/>
      <c r="J83" s="89"/>
      <c r="K83" s="89"/>
      <c r="L83" s="89"/>
      <c r="M83" s="89"/>
      <c r="N83" s="89"/>
      <c r="O83" s="89"/>
      <c r="P83" s="89"/>
      <c r="Q83" s="89"/>
      <c r="R83" s="89"/>
      <c r="S83" s="89"/>
      <c r="T83" s="89"/>
      <c r="U83" s="89"/>
      <c r="V83" s="90"/>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A84" s="57"/>
      <c r="B84" s="93">
        <v>24</v>
      </c>
      <c r="C84" s="94" t="s">
        <v>96</v>
      </c>
      <c r="D84" s="89"/>
      <c r="E84" s="89"/>
      <c r="F84" s="89"/>
      <c r="G84" s="89"/>
      <c r="H84" s="89"/>
      <c r="I84" s="89"/>
      <c r="J84" s="89"/>
      <c r="K84" s="89"/>
      <c r="L84" s="89"/>
      <c r="M84" s="89"/>
      <c r="N84" s="89"/>
      <c r="O84" s="89"/>
      <c r="P84" s="89"/>
      <c r="Q84" s="89"/>
      <c r="R84" s="89"/>
      <c r="S84" s="89"/>
      <c r="T84" s="89"/>
      <c r="U84" s="89"/>
      <c r="V84" s="90"/>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A85" s="57"/>
      <c r="B85" s="61">
        <v>25</v>
      </c>
      <c r="C85" s="88" t="s">
        <v>97</v>
      </c>
      <c r="D85" s="89"/>
      <c r="E85" s="89"/>
      <c r="F85" s="89"/>
      <c r="G85" s="89"/>
      <c r="H85" s="89"/>
      <c r="I85" s="89"/>
      <c r="J85" s="89"/>
      <c r="K85" s="89"/>
      <c r="L85" s="89"/>
      <c r="M85" s="89"/>
      <c r="N85" s="89"/>
      <c r="O85" s="89"/>
      <c r="P85" s="89"/>
      <c r="Q85" s="89"/>
      <c r="R85" s="89"/>
      <c r="S85" s="89"/>
      <c r="T85" s="89"/>
      <c r="U85" s="89"/>
      <c r="V85" s="90"/>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A86" s="57"/>
      <c r="B86" s="61">
        <v>26</v>
      </c>
      <c r="C86" s="88" t="s">
        <v>98</v>
      </c>
      <c r="D86" s="89"/>
      <c r="E86" s="89"/>
      <c r="F86" s="89"/>
      <c r="G86" s="89"/>
      <c r="H86" s="89"/>
      <c r="I86" s="89"/>
      <c r="J86" s="89"/>
      <c r="K86" s="89"/>
      <c r="L86" s="89"/>
      <c r="M86" s="89"/>
      <c r="N86" s="89"/>
      <c r="O86" s="89"/>
      <c r="P86" s="89"/>
      <c r="Q86" s="89"/>
      <c r="R86" s="89"/>
      <c r="S86" s="89"/>
      <c r="T86" s="89"/>
      <c r="U86" s="89"/>
      <c r="V86" s="90"/>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A87" s="57"/>
      <c r="B87" s="61">
        <v>27</v>
      </c>
      <c r="C87" s="88" t="s">
        <v>99</v>
      </c>
      <c r="D87" s="89"/>
      <c r="E87" s="89"/>
      <c r="F87" s="89"/>
      <c r="G87" s="89"/>
      <c r="H87" s="89"/>
      <c r="I87" s="89"/>
      <c r="J87" s="89"/>
      <c r="K87" s="89"/>
      <c r="L87" s="89"/>
      <c r="M87" s="89"/>
      <c r="N87" s="89"/>
      <c r="O87" s="89"/>
      <c r="P87" s="89"/>
      <c r="Q87" s="89"/>
      <c r="R87" s="89"/>
      <c r="S87" s="89"/>
      <c r="T87" s="89"/>
      <c r="U87" s="89"/>
      <c r="V87" s="90"/>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 customHeight="1" x14ac:dyDescent="0.25">
      <c r="A89" s="57"/>
      <c r="B89" s="93">
        <v>29</v>
      </c>
      <c r="C89" s="98" t="s">
        <v>101</v>
      </c>
      <c r="D89" s="95"/>
      <c r="E89" s="95"/>
      <c r="F89" s="95"/>
      <c r="G89" s="95"/>
      <c r="H89" s="95"/>
      <c r="I89" s="95"/>
      <c r="J89" s="95"/>
      <c r="K89" s="95"/>
      <c r="L89" s="95"/>
      <c r="M89" s="95"/>
      <c r="N89" s="95"/>
      <c r="O89" s="95"/>
      <c r="P89" s="95"/>
      <c r="Q89" s="95"/>
      <c r="R89" s="95"/>
      <c r="S89" s="95"/>
      <c r="T89" s="95"/>
      <c r="U89" s="95"/>
      <c r="V89" s="96"/>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25">
      <c r="A90" s="57"/>
      <c r="B90" s="93">
        <v>30</v>
      </c>
      <c r="C90" s="97" t="s">
        <v>102</v>
      </c>
      <c r="D90" s="95"/>
      <c r="E90" s="95"/>
      <c r="F90" s="95"/>
      <c r="G90" s="95"/>
      <c r="H90" s="95"/>
      <c r="I90" s="95"/>
      <c r="J90" s="95"/>
      <c r="K90" s="95"/>
      <c r="L90" s="95"/>
      <c r="M90" s="95"/>
      <c r="N90" s="95"/>
      <c r="O90" s="95"/>
      <c r="P90" s="95"/>
      <c r="Q90" s="95"/>
      <c r="R90" s="95"/>
      <c r="S90" s="95"/>
      <c r="T90" s="95"/>
      <c r="U90" s="95"/>
      <c r="V90" s="96"/>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 customHeight="1" x14ac:dyDescent="0.25">
      <c r="A91" s="57"/>
      <c r="B91" s="93">
        <v>31</v>
      </c>
      <c r="C91" s="97" t="s">
        <v>103</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98" t="s">
        <v>104</v>
      </c>
      <c r="D92" s="95"/>
      <c r="E92" s="95"/>
      <c r="F92" s="95"/>
      <c r="G92" s="95"/>
      <c r="H92" s="95"/>
      <c r="I92" s="95"/>
      <c r="J92" s="95"/>
      <c r="K92" s="95"/>
      <c r="L92" s="95"/>
      <c r="M92" s="95"/>
      <c r="N92" s="95"/>
      <c r="O92" s="95"/>
      <c r="P92" s="95"/>
      <c r="Q92" s="95"/>
      <c r="R92" s="95"/>
      <c r="S92" s="95"/>
      <c r="T92" s="95"/>
      <c r="U92" s="95"/>
      <c r="V92" s="96"/>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98" t="s">
        <v>105</v>
      </c>
      <c r="D93" s="95"/>
      <c r="E93" s="95"/>
      <c r="F93" s="95"/>
      <c r="G93" s="95"/>
      <c r="H93" s="95"/>
      <c r="I93" s="95"/>
      <c r="J93" s="95"/>
      <c r="K93" s="95"/>
      <c r="L93" s="95"/>
      <c r="M93" s="95"/>
      <c r="N93" s="95"/>
      <c r="O93" s="95"/>
      <c r="P93" s="95"/>
      <c r="Q93" s="95"/>
      <c r="R93" s="95"/>
      <c r="S93" s="95"/>
      <c r="T93" s="95"/>
      <c r="U93" s="95"/>
      <c r="V93" s="96"/>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B94" s="93">
        <v>34</v>
      </c>
      <c r="C94" s="98" t="s">
        <v>106</v>
      </c>
      <c r="D94" s="95"/>
      <c r="E94" s="95"/>
      <c r="F94" s="95"/>
      <c r="G94" s="95"/>
      <c r="H94" s="95"/>
      <c r="I94" s="95"/>
      <c r="J94" s="95"/>
      <c r="K94" s="95"/>
      <c r="L94" s="95"/>
      <c r="M94" s="95"/>
      <c r="N94" s="95"/>
      <c r="O94" s="95"/>
      <c r="P94" s="95"/>
      <c r="Q94" s="95"/>
      <c r="R94" s="95"/>
      <c r="S94" s="95"/>
      <c r="T94" s="95"/>
      <c r="U94" s="95"/>
      <c r="V94" s="96"/>
    </row>
    <row r="95" spans="1:43" s="60" customFormat="1" ht="26.1" customHeight="1" x14ac:dyDescent="0.25">
      <c r="B95" s="93">
        <v>35</v>
      </c>
      <c r="C95" s="94" t="s">
        <v>107</v>
      </c>
      <c r="D95" s="95"/>
      <c r="E95" s="95"/>
      <c r="F95" s="95"/>
      <c r="G95" s="95"/>
      <c r="H95" s="95"/>
      <c r="I95" s="95"/>
      <c r="J95" s="95"/>
      <c r="K95" s="95"/>
      <c r="L95" s="95"/>
      <c r="M95" s="95"/>
      <c r="N95" s="95"/>
      <c r="O95" s="95"/>
      <c r="P95" s="95"/>
      <c r="Q95" s="95"/>
      <c r="R95" s="95"/>
      <c r="S95" s="95"/>
      <c r="T95" s="95"/>
      <c r="U95" s="95"/>
      <c r="V95" s="96"/>
    </row>
    <row r="96" spans="1:43" ht="26.1" customHeight="1" x14ac:dyDescent="0.2">
      <c r="A96" s="40"/>
      <c r="B96" s="93">
        <v>36</v>
      </c>
      <c r="C96" s="116" t="s">
        <v>127</v>
      </c>
      <c r="D96" s="116"/>
      <c r="E96" s="116"/>
      <c r="F96" s="116"/>
      <c r="G96" s="116"/>
      <c r="H96" s="116"/>
      <c r="I96" s="116"/>
      <c r="J96" s="116"/>
      <c r="K96" s="116"/>
      <c r="L96" s="116"/>
      <c r="M96" s="116"/>
      <c r="N96" s="116"/>
      <c r="O96" s="116"/>
      <c r="P96" s="116"/>
      <c r="Q96" s="116"/>
      <c r="R96" s="116"/>
      <c r="S96" s="116"/>
      <c r="T96" s="116"/>
      <c r="U96" s="116"/>
      <c r="V96" s="116"/>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
      <c r="A97" s="40"/>
      <c r="B97" s="93">
        <v>37</v>
      </c>
      <c r="C97" s="116" t="s">
        <v>128</v>
      </c>
      <c r="D97" s="116"/>
      <c r="E97" s="116"/>
      <c r="F97" s="116"/>
      <c r="G97" s="116"/>
      <c r="H97" s="116"/>
      <c r="I97" s="116"/>
      <c r="J97" s="116"/>
      <c r="K97" s="116"/>
      <c r="L97" s="116"/>
      <c r="M97" s="116"/>
      <c r="N97" s="116"/>
      <c r="O97" s="116"/>
      <c r="P97" s="116"/>
      <c r="Q97" s="116"/>
      <c r="R97" s="116"/>
      <c r="S97" s="116"/>
      <c r="T97" s="116"/>
      <c r="U97" s="116"/>
      <c r="V97" s="116"/>
      <c r="W97" s="4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x14ac:dyDescent="0.2">
      <c r="A98" s="40"/>
      <c r="B98" s="93">
        <v>38</v>
      </c>
      <c r="C98" s="113" t="s">
        <v>108</v>
      </c>
      <c r="D98" s="114"/>
      <c r="E98" s="114"/>
      <c r="F98" s="114"/>
      <c r="G98" s="114"/>
      <c r="H98" s="114"/>
      <c r="I98" s="114"/>
      <c r="J98" s="114"/>
      <c r="K98" s="114"/>
      <c r="L98" s="114"/>
      <c r="M98" s="114"/>
      <c r="N98" s="114"/>
      <c r="O98" s="114"/>
      <c r="P98" s="114"/>
      <c r="Q98" s="114"/>
      <c r="R98" s="114"/>
      <c r="S98" s="114"/>
      <c r="T98" s="114"/>
      <c r="U98" s="114"/>
      <c r="V98" s="115"/>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Q117"/>
  <sheetViews>
    <sheetView showGridLines="0" topLeftCell="C1" zoomScale="80" zoomScaleNormal="80" zoomScaleSheetLayoutView="100" workbookViewId="0">
      <selection activeCell="AA40" sqref="AA40"/>
    </sheetView>
  </sheetViews>
  <sheetFormatPr defaultColWidth="9.140625" defaultRowHeight="15" x14ac:dyDescent="0.2"/>
  <cols>
    <col min="1" max="1" width="1.85546875" style="39" customWidth="1"/>
    <col min="2" max="2" width="4.28515625" style="56"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2" spans="2:43" s="6" customFormat="1" ht="16.5" x14ac:dyDescent="0.25">
      <c r="B2" s="82"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103" t="s">
        <v>3</v>
      </c>
      <c r="C4" s="104"/>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05"/>
      <c r="Y5" s="105"/>
      <c r="Z5" s="105"/>
      <c r="AA5" s="105"/>
      <c r="AB5" s="105"/>
      <c r="AC5" s="105"/>
      <c r="AD5" s="105"/>
      <c r="AE5" s="105"/>
      <c r="AF5" s="4"/>
      <c r="AG5" s="5"/>
      <c r="AH5" s="5"/>
      <c r="AI5" s="5"/>
      <c r="AJ5" s="5"/>
      <c r="AK5" s="5"/>
      <c r="AL5" s="5"/>
      <c r="AM5" s="5"/>
      <c r="AN5" s="5"/>
      <c r="AO5" s="5"/>
      <c r="AP5" s="5"/>
      <c r="AQ5" s="5"/>
    </row>
    <row r="6" spans="2:43" s="6" customFormat="1" ht="17.25" thickBot="1" x14ac:dyDescent="0.3">
      <c r="B6" s="103" t="s">
        <v>21</v>
      </c>
      <c r="C6" s="106"/>
      <c r="D6" s="106"/>
      <c r="E6" s="106"/>
      <c r="F6" s="107"/>
      <c r="G6" s="80"/>
      <c r="H6" s="111" t="s">
        <v>22</v>
      </c>
      <c r="I6" s="112"/>
      <c r="J6" s="112"/>
      <c r="K6" s="112"/>
      <c r="L6" s="112"/>
      <c r="M6" s="112"/>
      <c r="N6" s="112"/>
      <c r="O6" s="112"/>
      <c r="P6" s="112"/>
      <c r="Q6" s="111" t="s">
        <v>23</v>
      </c>
      <c r="R6" s="112"/>
      <c r="S6" s="112"/>
      <c r="T6" s="112"/>
      <c r="U6" s="112"/>
      <c r="V6" s="112"/>
      <c r="W6" s="4"/>
      <c r="X6" s="4"/>
      <c r="Y6" s="14"/>
      <c r="Z6" s="14"/>
      <c r="AA6" s="14"/>
      <c r="AB6" s="14"/>
      <c r="AC6" s="14"/>
      <c r="AD6" s="14"/>
      <c r="AE6" s="14"/>
      <c r="AF6" s="4"/>
      <c r="AG6" s="5"/>
      <c r="AH6" s="5"/>
      <c r="AI6" s="5"/>
      <c r="AJ6" s="5"/>
      <c r="AK6" s="5"/>
      <c r="AL6" s="5"/>
      <c r="AM6" s="5"/>
      <c r="AN6" s="5"/>
      <c r="AO6" s="5"/>
      <c r="AP6" s="5"/>
      <c r="AQ6" s="5"/>
    </row>
    <row r="7" spans="2:43" s="6" customFormat="1" ht="16.5" thickBot="1" x14ac:dyDescent="0.25">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x14ac:dyDescent="0.3">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
      <c r="B9" s="61">
        <v>1</v>
      </c>
      <c r="C9" s="22" t="s">
        <v>26</v>
      </c>
      <c r="D9" s="16"/>
      <c r="E9" s="21" t="s">
        <v>27</v>
      </c>
      <c r="F9" s="21">
        <v>3</v>
      </c>
      <c r="G9" s="23"/>
      <c r="H9" s="24">
        <v>0.106370372</v>
      </c>
      <c r="I9" s="24">
        <v>3.3751081000000009E-2</v>
      </c>
      <c r="J9" s="24">
        <v>4.0819304499999993E-2</v>
      </c>
      <c r="K9" s="24">
        <v>0.13670164299999998</v>
      </c>
      <c r="L9" s="24">
        <v>5.1962469000000011E-2</v>
      </c>
      <c r="M9" s="25">
        <v>1.3256338426876912E-2</v>
      </c>
      <c r="N9" s="25">
        <v>5.422995399700125E-2</v>
      </c>
      <c r="O9" s="25">
        <v>9.0331510611025789E-2</v>
      </c>
      <c r="P9" s="25">
        <v>0.1446367778575898</v>
      </c>
      <c r="Q9" s="24">
        <v>9.5948434622467785E-2</v>
      </c>
      <c r="R9" s="25">
        <v>9.5948434622467785E-2</v>
      </c>
      <c r="S9" s="25">
        <v>9.5948434622467785E-2</v>
      </c>
      <c r="T9" s="25">
        <v>9.5948434622467785E-2</v>
      </c>
      <c r="U9" s="25">
        <v>9.5948434622467785E-2</v>
      </c>
      <c r="V9" s="26">
        <f>SUM(Q9:U9)</f>
        <v>0.47974217311233891</v>
      </c>
      <c r="W9" s="27"/>
      <c r="X9" s="28"/>
      <c r="Y9" s="29"/>
      <c r="Z9" s="30"/>
      <c r="AA9" s="30"/>
      <c r="AB9" s="30"/>
      <c r="AC9" s="30"/>
      <c r="AD9" s="30"/>
      <c r="AE9" s="30"/>
      <c r="AF9" s="27"/>
      <c r="AG9" s="29"/>
      <c r="AH9" s="29"/>
      <c r="AI9" s="29"/>
      <c r="AJ9" s="29"/>
      <c r="AK9" s="29"/>
      <c r="AL9" s="29"/>
      <c r="AM9" s="29"/>
      <c r="AN9" s="29"/>
      <c r="AO9" s="29"/>
      <c r="AP9" s="29"/>
      <c r="AQ9" s="29"/>
    </row>
    <row r="10" spans="2:43" s="31" customFormat="1" x14ac:dyDescent="0.2">
      <c r="B10" s="61">
        <v>2</v>
      </c>
      <c r="C10" s="22" t="s">
        <v>28</v>
      </c>
      <c r="D10" s="16"/>
      <c r="E10" s="21" t="s">
        <v>27</v>
      </c>
      <c r="F10" s="21">
        <v>3</v>
      </c>
      <c r="G10" s="23"/>
      <c r="H10" s="32">
        <v>4.2745737999999998E-2</v>
      </c>
      <c r="I10" s="32">
        <v>1.8173659000000002E-2</v>
      </c>
      <c r="J10" s="32">
        <v>2.1979625499999995E-2</v>
      </c>
      <c r="K10" s="32">
        <v>7.3608576999999981E-2</v>
      </c>
      <c r="L10" s="32">
        <v>2.7979791000000004E-2</v>
      </c>
      <c r="M10" s="33">
        <v>7.1380283837029516E-3</v>
      </c>
      <c r="N10" s="33">
        <v>2.9200744459923746E-2</v>
      </c>
      <c r="O10" s="33">
        <v>1.3895414944398502E-2</v>
      </c>
      <c r="P10" s="33">
        <v>7.7881341923317582E-2</v>
      </c>
      <c r="Q10" s="32">
        <v>3.3326400947433929E-2</v>
      </c>
      <c r="R10" s="33">
        <v>3.3326400947433929E-2</v>
      </c>
      <c r="S10" s="33">
        <v>3.3326400947433929E-2</v>
      </c>
      <c r="T10" s="33">
        <v>3.3326400947433929E-2</v>
      </c>
      <c r="U10" s="33">
        <v>3.3326400947433929E-2</v>
      </c>
      <c r="V10" s="34">
        <f>SUM(Q10:U10)</f>
        <v>0.16663200473716966</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
      <c r="B11" s="61">
        <v>3</v>
      </c>
      <c r="C11" s="22" t="s">
        <v>29</v>
      </c>
      <c r="D11" s="16"/>
      <c r="E11" s="21" t="s">
        <v>27</v>
      </c>
      <c r="F11" s="21">
        <v>3</v>
      </c>
      <c r="G11" s="23"/>
      <c r="H11" s="32">
        <v>0</v>
      </c>
      <c r="I11" s="32">
        <v>0</v>
      </c>
      <c r="J11" s="32">
        <v>0</v>
      </c>
      <c r="K11" s="32">
        <v>0</v>
      </c>
      <c r="L11" s="32">
        <v>0</v>
      </c>
      <c r="M11" s="33">
        <v>0</v>
      </c>
      <c r="N11" s="33">
        <v>0</v>
      </c>
      <c r="O11" s="33">
        <v>0</v>
      </c>
      <c r="P11" s="33">
        <v>0</v>
      </c>
      <c r="Q11" s="32">
        <v>0</v>
      </c>
      <c r="R11" s="33">
        <v>0</v>
      </c>
      <c r="S11" s="33">
        <v>0</v>
      </c>
      <c r="T11" s="33">
        <v>0</v>
      </c>
      <c r="U11" s="33">
        <v>0</v>
      </c>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75" thickBot="1" x14ac:dyDescent="0.25">
      <c r="B12" s="61">
        <v>4</v>
      </c>
      <c r="C12" s="22" t="s">
        <v>30</v>
      </c>
      <c r="D12" s="16"/>
      <c r="E12" s="21" t="s">
        <v>27</v>
      </c>
      <c r="F12" s="21">
        <v>3</v>
      </c>
      <c r="G12" s="23"/>
      <c r="H12" s="71">
        <f t="shared" ref="H12:I12" si="0">SUM(H9:H11)</f>
        <v>0.14911611</v>
      </c>
      <c r="I12" s="71">
        <f t="shared" si="0"/>
        <v>5.1924740000000011E-2</v>
      </c>
      <c r="J12" s="71">
        <f t="shared" ref="J12:K12" si="1">SUM(J9:J11)</f>
        <v>6.2798929999999989E-2</v>
      </c>
      <c r="K12" s="71">
        <f t="shared" si="1"/>
        <v>0.21031021999999996</v>
      </c>
      <c r="L12" s="71">
        <f t="shared" ref="L12:U12" si="2">SUM(L9:L11)</f>
        <v>7.9942260000000015E-2</v>
      </c>
      <c r="M12" s="72">
        <f t="shared" si="2"/>
        <v>2.0394366810579864E-2</v>
      </c>
      <c r="N12" s="72">
        <f t="shared" si="2"/>
        <v>8.3430698456924995E-2</v>
      </c>
      <c r="O12" s="72">
        <f t="shared" si="2"/>
        <v>0.10422692555542429</v>
      </c>
      <c r="P12" s="72">
        <f t="shared" si="2"/>
        <v>0.22251811978090738</v>
      </c>
      <c r="Q12" s="71">
        <f t="shared" si="2"/>
        <v>0.12927483556990171</v>
      </c>
      <c r="R12" s="72">
        <f t="shared" si="2"/>
        <v>0.12927483556990171</v>
      </c>
      <c r="S12" s="72">
        <f t="shared" si="2"/>
        <v>0.12927483556990171</v>
      </c>
      <c r="T12" s="72">
        <f t="shared" si="2"/>
        <v>0.12927483556990171</v>
      </c>
      <c r="U12" s="72">
        <f t="shared" si="2"/>
        <v>0.12927483556990171</v>
      </c>
      <c r="V12" s="73">
        <f>SUM(Q12:U12)</f>
        <v>0.64637417784950857</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x14ac:dyDescent="0.25">
      <c r="B13" s="81"/>
      <c r="C13" s="85"/>
      <c r="D13" s="86"/>
      <c r="E13" s="23"/>
      <c r="F13" s="23"/>
      <c r="G13" s="23"/>
      <c r="H13" s="84"/>
      <c r="I13" s="84"/>
      <c r="J13" s="84"/>
      <c r="K13" s="84"/>
      <c r="L13" s="84"/>
      <c r="M13" s="84"/>
      <c r="N13" s="84"/>
      <c r="O13" s="84"/>
      <c r="P13" s="84"/>
      <c r="Q13" s="84"/>
      <c r="R13" s="84"/>
      <c r="S13" s="84"/>
      <c r="T13" s="84"/>
      <c r="U13" s="84"/>
      <c r="V13" s="84"/>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x14ac:dyDescent="0.3">
      <c r="B14" s="18" t="s">
        <v>31</v>
      </c>
      <c r="C14" s="19" t="s">
        <v>112</v>
      </c>
      <c r="D14" s="15"/>
      <c r="E14" s="15"/>
      <c r="F14" s="15"/>
      <c r="G14" s="15"/>
      <c r="H14" s="70"/>
      <c r="I14" s="70"/>
      <c r="J14" s="70"/>
      <c r="K14" s="70"/>
      <c r="L14" s="70"/>
      <c r="M14" s="70"/>
      <c r="N14" s="70"/>
      <c r="O14" s="70"/>
      <c r="P14" s="70"/>
      <c r="Q14" s="70"/>
      <c r="R14" s="70"/>
      <c r="S14" s="70"/>
      <c r="T14" s="7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x14ac:dyDescent="0.2">
      <c r="B15" s="93">
        <v>5</v>
      </c>
      <c r="C15" s="92" t="s">
        <v>26</v>
      </c>
      <c r="D15" s="16"/>
      <c r="E15" s="21" t="s">
        <v>27</v>
      </c>
      <c r="F15" s="21">
        <v>3</v>
      </c>
      <c r="G15" s="23"/>
      <c r="H15" s="24">
        <v>7.7810510242842038E-2</v>
      </c>
      <c r="I15" s="24">
        <v>2.7462533026885429E-2</v>
      </c>
      <c r="J15" s="24">
        <v>3.8578320204434288E-2</v>
      </c>
      <c r="K15" s="24">
        <v>0.14450523330813522</v>
      </c>
      <c r="L15" s="24">
        <v>0.13077396679469253</v>
      </c>
      <c r="M15" s="25">
        <v>0.13077396679469253</v>
      </c>
      <c r="N15" s="25">
        <v>0.13077396679469253</v>
      </c>
      <c r="O15" s="25">
        <v>6.0548354245353223E-2</v>
      </c>
      <c r="P15" s="25">
        <v>5.8848285057611624E-2</v>
      </c>
      <c r="Q15" s="24">
        <v>5.8848285057611624E-2</v>
      </c>
      <c r="R15" s="25">
        <v>5.8848285057611624E-2</v>
      </c>
      <c r="S15" s="25">
        <v>5.8848285057611624E-2</v>
      </c>
      <c r="T15" s="25">
        <v>5.8848285057611624E-2</v>
      </c>
      <c r="U15" s="25">
        <v>5.8848285057611624E-2</v>
      </c>
      <c r="V15" s="26">
        <f>SUM(Q15:U15)</f>
        <v>0.29424142528805813</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
      <c r="B16" s="93">
        <v>6</v>
      </c>
      <c r="C16" s="92" t="s">
        <v>28</v>
      </c>
      <c r="D16" s="16"/>
      <c r="E16" s="21" t="s">
        <v>27</v>
      </c>
      <c r="F16" s="21">
        <v>3</v>
      </c>
      <c r="G16" s="23"/>
      <c r="H16" s="32">
        <v>4.1189489757157957E-2</v>
      </c>
      <c r="I16" s="32">
        <v>1.4537466973114574E-2</v>
      </c>
      <c r="J16" s="32">
        <v>2.0421679795565709E-2</v>
      </c>
      <c r="K16" s="32">
        <v>7.649476669186478E-2</v>
      </c>
      <c r="L16" s="32">
        <v>6.9226033205307499E-2</v>
      </c>
      <c r="M16" s="33">
        <v>6.9226033205307499E-2</v>
      </c>
      <c r="N16" s="33">
        <v>6.9226033205307499E-2</v>
      </c>
      <c r="O16" s="33">
        <v>3.2051657407440953E-2</v>
      </c>
      <c r="P16" s="33">
        <v>3.1151714942388369E-2</v>
      </c>
      <c r="Q16" s="32">
        <v>3.1151714942388369E-2</v>
      </c>
      <c r="R16" s="33">
        <v>3.1151714942388369E-2</v>
      </c>
      <c r="S16" s="33">
        <v>3.1151714942388369E-2</v>
      </c>
      <c r="T16" s="33">
        <v>3.1151714942388369E-2</v>
      </c>
      <c r="U16" s="33">
        <v>3.1151714942388369E-2</v>
      </c>
      <c r="V16" s="34">
        <f>SUM(Q16:U16)</f>
        <v>0.15575857471194185</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3">
        <v>7</v>
      </c>
      <c r="C17" s="92" t="s">
        <v>29</v>
      </c>
      <c r="D17" s="16"/>
      <c r="E17" s="21" t="s">
        <v>27</v>
      </c>
      <c r="F17" s="21">
        <v>3</v>
      </c>
      <c r="G17" s="23"/>
      <c r="H17" s="32">
        <v>0</v>
      </c>
      <c r="I17" s="32">
        <v>0</v>
      </c>
      <c r="J17" s="32">
        <v>0</v>
      </c>
      <c r="K17" s="32">
        <v>0</v>
      </c>
      <c r="L17" s="32">
        <v>0</v>
      </c>
      <c r="M17" s="33">
        <v>0</v>
      </c>
      <c r="N17" s="33">
        <v>0</v>
      </c>
      <c r="O17" s="33">
        <v>0</v>
      </c>
      <c r="P17" s="33">
        <v>0</v>
      </c>
      <c r="Q17" s="32">
        <v>0</v>
      </c>
      <c r="R17" s="33">
        <v>0</v>
      </c>
      <c r="S17" s="33">
        <v>0</v>
      </c>
      <c r="T17" s="33">
        <v>0</v>
      </c>
      <c r="U17" s="33">
        <v>0</v>
      </c>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75" thickBot="1" x14ac:dyDescent="0.25">
      <c r="B18" s="93">
        <v>8</v>
      </c>
      <c r="C18" s="92" t="s">
        <v>30</v>
      </c>
      <c r="D18" s="16"/>
      <c r="E18" s="21" t="s">
        <v>27</v>
      </c>
      <c r="F18" s="21">
        <v>3</v>
      </c>
      <c r="G18" s="23"/>
      <c r="H18" s="71">
        <f t="shared" ref="H18:U18" si="3">SUM(H15:H17)</f>
        <v>0.11899999999999999</v>
      </c>
      <c r="I18" s="71">
        <f t="shared" si="3"/>
        <v>4.2000000000000003E-2</v>
      </c>
      <c r="J18" s="71">
        <f t="shared" si="3"/>
        <v>5.8999999999999997E-2</v>
      </c>
      <c r="K18" s="71">
        <f t="shared" si="3"/>
        <v>0.221</v>
      </c>
      <c r="L18" s="71">
        <f t="shared" si="3"/>
        <v>0.2</v>
      </c>
      <c r="M18" s="72">
        <f t="shared" si="3"/>
        <v>0.2</v>
      </c>
      <c r="N18" s="72">
        <f t="shared" si="3"/>
        <v>0.2</v>
      </c>
      <c r="O18" s="72">
        <f t="shared" si="3"/>
        <v>9.2600011652794176E-2</v>
      </c>
      <c r="P18" s="72">
        <f t="shared" si="3"/>
        <v>0.09</v>
      </c>
      <c r="Q18" s="71">
        <f t="shared" si="3"/>
        <v>0.09</v>
      </c>
      <c r="R18" s="72">
        <f t="shared" si="3"/>
        <v>0.09</v>
      </c>
      <c r="S18" s="72">
        <f t="shared" si="3"/>
        <v>0.09</v>
      </c>
      <c r="T18" s="72">
        <f t="shared" si="3"/>
        <v>0.09</v>
      </c>
      <c r="U18" s="72">
        <f t="shared" si="3"/>
        <v>0.09</v>
      </c>
      <c r="V18" s="73">
        <f>SUM(Q18:U18)</f>
        <v>0.44999999999999996</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
      <c r="B21" s="61">
        <v>9</v>
      </c>
      <c r="C21" s="22" t="s">
        <v>35</v>
      </c>
      <c r="D21" s="16"/>
      <c r="E21" s="21" t="s">
        <v>36</v>
      </c>
      <c r="F21" s="21">
        <v>0</v>
      </c>
      <c r="G21" s="23"/>
      <c r="H21" s="44">
        <v>9052</v>
      </c>
      <c r="I21" s="44">
        <v>7186</v>
      </c>
      <c r="J21" s="44">
        <v>8476</v>
      </c>
      <c r="K21" s="44">
        <v>8663</v>
      </c>
      <c r="L21" s="44">
        <v>9079</v>
      </c>
      <c r="M21" s="45">
        <v>9261</v>
      </c>
      <c r="N21" s="45">
        <v>9741</v>
      </c>
      <c r="O21" s="45">
        <v>14321</v>
      </c>
      <c r="P21" s="45">
        <v>13527</v>
      </c>
      <c r="Q21" s="44">
        <v>12682</v>
      </c>
      <c r="R21" s="45">
        <v>12526</v>
      </c>
      <c r="S21" s="45">
        <v>12309</v>
      </c>
      <c r="T21" s="45">
        <v>12022</v>
      </c>
      <c r="U21" s="45">
        <v>11469</v>
      </c>
      <c r="V21" s="46">
        <f>SUM(Q21:U21)</f>
        <v>61008</v>
      </c>
    </row>
    <row r="22" spans="2:43" x14ac:dyDescent="0.2">
      <c r="B22" s="61">
        <v>10</v>
      </c>
      <c r="C22" s="22" t="s">
        <v>37</v>
      </c>
      <c r="D22" s="16"/>
      <c r="E22" s="21" t="s">
        <v>36</v>
      </c>
      <c r="F22" s="21">
        <v>0</v>
      </c>
      <c r="G22" s="23"/>
      <c r="H22" s="47">
        <v>606</v>
      </c>
      <c r="I22" s="47">
        <v>454</v>
      </c>
      <c r="J22" s="47">
        <v>515</v>
      </c>
      <c r="K22" s="47">
        <v>646</v>
      </c>
      <c r="L22" s="47">
        <v>633</v>
      </c>
      <c r="M22" s="48">
        <v>542</v>
      </c>
      <c r="N22" s="48">
        <v>384</v>
      </c>
      <c r="O22" s="48">
        <v>454</v>
      </c>
      <c r="P22" s="48">
        <v>440</v>
      </c>
      <c r="Q22" s="47">
        <v>426</v>
      </c>
      <c r="R22" s="48">
        <v>414</v>
      </c>
      <c r="S22" s="48">
        <v>402</v>
      </c>
      <c r="T22" s="48">
        <v>392</v>
      </c>
      <c r="U22" s="48">
        <v>382</v>
      </c>
      <c r="V22" s="49">
        <f>SUM(Q22:U22)</f>
        <v>2016</v>
      </c>
    </row>
    <row r="23" spans="2:43" x14ac:dyDescent="0.2">
      <c r="B23" s="61">
        <v>11</v>
      </c>
      <c r="C23" s="22" t="s">
        <v>38</v>
      </c>
      <c r="D23" s="16"/>
      <c r="E23" s="21" t="s">
        <v>36</v>
      </c>
      <c r="F23" s="21">
        <v>0</v>
      </c>
      <c r="G23" s="23"/>
      <c r="H23" s="50">
        <f t="shared" ref="H23:I23" si="4">SUM(H21:H22)</f>
        <v>9658</v>
      </c>
      <c r="I23" s="50">
        <f t="shared" si="4"/>
        <v>7640</v>
      </c>
      <c r="J23" s="50">
        <f t="shared" ref="J23:K23" si="5">SUM(J21:J22)</f>
        <v>8991</v>
      </c>
      <c r="K23" s="50">
        <f t="shared" si="5"/>
        <v>9309</v>
      </c>
      <c r="L23" s="50">
        <f t="shared" ref="L23:U23" si="6">SUM(L21:L22)</f>
        <v>9712</v>
      </c>
      <c r="M23" s="51">
        <f t="shared" si="6"/>
        <v>9803</v>
      </c>
      <c r="N23" s="51">
        <f t="shared" si="6"/>
        <v>10125</v>
      </c>
      <c r="O23" s="51">
        <f t="shared" si="6"/>
        <v>14775</v>
      </c>
      <c r="P23" s="51">
        <f t="shared" si="6"/>
        <v>13967</v>
      </c>
      <c r="Q23" s="50">
        <f t="shared" si="6"/>
        <v>13108</v>
      </c>
      <c r="R23" s="51">
        <f t="shared" si="6"/>
        <v>12940</v>
      </c>
      <c r="S23" s="51">
        <f t="shared" si="6"/>
        <v>12711</v>
      </c>
      <c r="T23" s="51">
        <f t="shared" si="6"/>
        <v>12414</v>
      </c>
      <c r="U23" s="51">
        <f t="shared" si="6"/>
        <v>11851</v>
      </c>
      <c r="V23" s="49">
        <f>SUM(V21:V22)</f>
        <v>63024</v>
      </c>
    </row>
    <row r="24" spans="2:43" x14ac:dyDescent="0.2">
      <c r="B24" s="93">
        <v>12</v>
      </c>
      <c r="C24" s="92" t="s">
        <v>39</v>
      </c>
      <c r="D24" s="16"/>
      <c r="E24" s="21" t="s">
        <v>36</v>
      </c>
      <c r="F24" s="21">
        <v>0</v>
      </c>
      <c r="G24" s="23"/>
      <c r="H24" s="47">
        <v>0</v>
      </c>
      <c r="I24" s="47">
        <v>0</v>
      </c>
      <c r="J24" s="47">
        <v>0</v>
      </c>
      <c r="K24" s="47">
        <v>0</v>
      </c>
      <c r="L24" s="47">
        <v>0</v>
      </c>
      <c r="M24" s="48">
        <v>0</v>
      </c>
      <c r="N24" s="48">
        <v>0</v>
      </c>
      <c r="O24" s="48">
        <v>0</v>
      </c>
      <c r="P24" s="48">
        <v>0</v>
      </c>
      <c r="Q24" s="47">
        <v>0</v>
      </c>
      <c r="R24" s="48">
        <v>0</v>
      </c>
      <c r="S24" s="48">
        <v>0</v>
      </c>
      <c r="T24" s="48">
        <v>0</v>
      </c>
      <c r="U24" s="48">
        <v>0</v>
      </c>
      <c r="V24" s="49">
        <f>SUM(Q24:U24)</f>
        <v>0</v>
      </c>
    </row>
    <row r="25" spans="2:43" ht="15.75" thickBot="1" x14ac:dyDescent="0.25">
      <c r="B25" s="61">
        <v>13</v>
      </c>
      <c r="C25" s="22" t="s">
        <v>40</v>
      </c>
      <c r="D25" s="16"/>
      <c r="E25" s="21" t="s">
        <v>36</v>
      </c>
      <c r="F25" s="21">
        <v>0</v>
      </c>
      <c r="G25" s="23"/>
      <c r="H25" s="74">
        <f t="shared" ref="H25:I25" si="7">SUM(H23:H24)</f>
        <v>9658</v>
      </c>
      <c r="I25" s="74">
        <f t="shared" si="7"/>
        <v>7640</v>
      </c>
      <c r="J25" s="74">
        <f t="shared" ref="J25:K25" si="8">SUM(J23:J24)</f>
        <v>8991</v>
      </c>
      <c r="K25" s="74">
        <f t="shared" si="8"/>
        <v>9309</v>
      </c>
      <c r="L25" s="74">
        <f t="shared" ref="L25:U25" si="9">SUM(L23:L24)</f>
        <v>9712</v>
      </c>
      <c r="M25" s="75">
        <f t="shared" si="9"/>
        <v>9803</v>
      </c>
      <c r="N25" s="75">
        <f t="shared" si="9"/>
        <v>10125</v>
      </c>
      <c r="O25" s="75">
        <f t="shared" si="9"/>
        <v>14775</v>
      </c>
      <c r="P25" s="75">
        <f t="shared" si="9"/>
        <v>13967</v>
      </c>
      <c r="Q25" s="74">
        <f t="shared" si="9"/>
        <v>13108</v>
      </c>
      <c r="R25" s="75">
        <f t="shared" si="9"/>
        <v>12940</v>
      </c>
      <c r="S25" s="75">
        <f t="shared" si="9"/>
        <v>12711</v>
      </c>
      <c r="T25" s="75">
        <f t="shared" si="9"/>
        <v>12414</v>
      </c>
      <c r="U25" s="75">
        <f t="shared" si="9"/>
        <v>11851</v>
      </c>
      <c r="V25" s="76">
        <f>SUM(Q25:U25)</f>
        <v>63024</v>
      </c>
    </row>
    <row r="26" spans="2:43" ht="15.75" thickBot="1" x14ac:dyDescent="0.25">
      <c r="H26" s="52"/>
      <c r="I26" s="52"/>
      <c r="J26" s="52"/>
      <c r="K26" s="52"/>
      <c r="L26" s="52"/>
      <c r="M26" s="52"/>
      <c r="N26" s="52"/>
      <c r="O26" s="52"/>
      <c r="P26" s="52"/>
      <c r="Q26" s="52"/>
      <c r="R26" s="52"/>
      <c r="S26" s="52"/>
      <c r="T26" s="52"/>
      <c r="U26" s="52"/>
      <c r="V26" s="52"/>
    </row>
    <row r="27" spans="2:43" x14ac:dyDescent="0.2">
      <c r="B27" s="61">
        <v>14</v>
      </c>
      <c r="C27" s="53" t="s">
        <v>41</v>
      </c>
      <c r="D27" s="16"/>
      <c r="E27" s="21" t="s">
        <v>36</v>
      </c>
      <c r="F27" s="21">
        <v>0</v>
      </c>
      <c r="G27" s="23"/>
      <c r="H27" s="44">
        <v>9658</v>
      </c>
      <c r="I27" s="44">
        <v>7640</v>
      </c>
      <c r="J27" s="44">
        <v>8991</v>
      </c>
      <c r="K27" s="44">
        <v>9309</v>
      </c>
      <c r="L27" s="44">
        <v>9712</v>
      </c>
      <c r="M27" s="45">
        <v>9803</v>
      </c>
      <c r="N27" s="45">
        <v>10125</v>
      </c>
      <c r="O27" s="45">
        <v>14775</v>
      </c>
      <c r="P27" s="45">
        <v>13967</v>
      </c>
      <c r="Q27" s="44">
        <v>13108</v>
      </c>
      <c r="R27" s="45">
        <v>12940</v>
      </c>
      <c r="S27" s="45">
        <v>12711</v>
      </c>
      <c r="T27" s="45">
        <v>12414</v>
      </c>
      <c r="U27" s="45">
        <v>11851</v>
      </c>
      <c r="V27" s="46">
        <f>SUM(Q27:U27)</f>
        <v>63024</v>
      </c>
    </row>
    <row r="28" spans="2:43" x14ac:dyDescent="0.2">
      <c r="B28" s="6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61">
        <v>16</v>
      </c>
      <c r="C29" s="53" t="s">
        <v>43</v>
      </c>
      <c r="D29" s="16"/>
      <c r="E29" s="21" t="s">
        <v>36</v>
      </c>
      <c r="F29" s="21">
        <v>0</v>
      </c>
      <c r="G29" s="23"/>
      <c r="H29" s="47">
        <v>0</v>
      </c>
      <c r="I29" s="47">
        <v>0</v>
      </c>
      <c r="J29" s="47">
        <v>0</v>
      </c>
      <c r="K29" s="47">
        <v>0</v>
      </c>
      <c r="L29" s="47">
        <v>0</v>
      </c>
      <c r="M29" s="48">
        <v>0</v>
      </c>
      <c r="N29" s="48">
        <v>0</v>
      </c>
      <c r="O29" s="48">
        <v>0</v>
      </c>
      <c r="P29" s="48">
        <v>0</v>
      </c>
      <c r="Q29" s="47">
        <v>0</v>
      </c>
      <c r="R29" s="48">
        <v>0</v>
      </c>
      <c r="S29" s="48">
        <v>0</v>
      </c>
      <c r="T29" s="48">
        <v>0</v>
      </c>
      <c r="U29" s="48">
        <v>0</v>
      </c>
      <c r="V29" s="49">
        <f>SUM(Q29:U29)</f>
        <v>0</v>
      </c>
    </row>
    <row r="30" spans="2:43" ht="15.75" thickBot="1" x14ac:dyDescent="0.25">
      <c r="B30" s="61">
        <v>17</v>
      </c>
      <c r="C30" s="22" t="s">
        <v>44</v>
      </c>
      <c r="D30" s="16"/>
      <c r="E30" s="21" t="s">
        <v>36</v>
      </c>
      <c r="F30" s="21">
        <v>0</v>
      </c>
      <c r="G30" s="23"/>
      <c r="H30" s="74">
        <f>SUM(H27:H29)</f>
        <v>9658</v>
      </c>
      <c r="I30" s="74">
        <f t="shared" ref="I30:M30" si="10">SUM(I27:I29)</f>
        <v>7640</v>
      </c>
      <c r="J30" s="74">
        <f t="shared" si="10"/>
        <v>8991</v>
      </c>
      <c r="K30" s="74">
        <f t="shared" si="10"/>
        <v>9309</v>
      </c>
      <c r="L30" s="74">
        <f t="shared" si="10"/>
        <v>9712</v>
      </c>
      <c r="M30" s="75">
        <f t="shared" si="10"/>
        <v>9803</v>
      </c>
      <c r="N30" s="75">
        <f t="shared" ref="N30:U30" si="11">SUM(N27:N29)</f>
        <v>10125</v>
      </c>
      <c r="O30" s="75">
        <f t="shared" si="11"/>
        <v>14775</v>
      </c>
      <c r="P30" s="75">
        <f t="shared" si="11"/>
        <v>13967</v>
      </c>
      <c r="Q30" s="74">
        <f t="shared" si="11"/>
        <v>13108</v>
      </c>
      <c r="R30" s="75">
        <f t="shared" si="11"/>
        <v>12940</v>
      </c>
      <c r="S30" s="75">
        <f t="shared" si="11"/>
        <v>12711</v>
      </c>
      <c r="T30" s="75">
        <f t="shared" si="11"/>
        <v>12414</v>
      </c>
      <c r="U30" s="75">
        <f t="shared" si="11"/>
        <v>11851</v>
      </c>
      <c r="V30" s="76">
        <f>SUM(Q30:U30)</f>
        <v>63024</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
      <c r="B33" s="61">
        <v>18</v>
      </c>
      <c r="C33" s="22" t="s">
        <v>47</v>
      </c>
      <c r="D33" s="16"/>
      <c r="E33" s="21" t="s">
        <v>36</v>
      </c>
      <c r="F33" s="21">
        <v>0</v>
      </c>
      <c r="G33" s="23"/>
      <c r="H33" s="44">
        <v>9052</v>
      </c>
      <c r="I33" s="44">
        <v>7186</v>
      </c>
      <c r="J33" s="44">
        <v>8476</v>
      </c>
      <c r="K33" s="44">
        <v>8663</v>
      </c>
      <c r="L33" s="44">
        <v>9079</v>
      </c>
      <c r="M33" s="45">
        <v>9261</v>
      </c>
      <c r="N33" s="45">
        <v>9741</v>
      </c>
      <c r="O33" s="45">
        <v>14321</v>
      </c>
      <c r="P33" s="45">
        <v>13527</v>
      </c>
      <c r="Q33" s="44">
        <v>12682</v>
      </c>
      <c r="R33" s="45">
        <v>12526</v>
      </c>
      <c r="S33" s="45">
        <v>12309</v>
      </c>
      <c r="T33" s="45">
        <v>12022</v>
      </c>
      <c r="U33" s="45">
        <v>11469</v>
      </c>
      <c r="V33" s="46">
        <f t="shared" ref="V33:V38" si="12">SUM(Q33:U33)</f>
        <v>61008</v>
      </c>
    </row>
    <row r="34" spans="2:24" x14ac:dyDescent="0.2">
      <c r="B34" s="61">
        <v>19</v>
      </c>
      <c r="C34" s="22" t="s">
        <v>48</v>
      </c>
      <c r="D34" s="16"/>
      <c r="E34" s="21" t="s">
        <v>36</v>
      </c>
      <c r="F34" s="21">
        <v>0</v>
      </c>
      <c r="G34" s="23"/>
      <c r="H34" s="47">
        <v>606</v>
      </c>
      <c r="I34" s="47">
        <v>454</v>
      </c>
      <c r="J34" s="47">
        <v>515</v>
      </c>
      <c r="K34" s="47">
        <v>646</v>
      </c>
      <c r="L34" s="47">
        <v>633</v>
      </c>
      <c r="M34" s="48">
        <v>542</v>
      </c>
      <c r="N34" s="48">
        <v>384</v>
      </c>
      <c r="O34" s="48">
        <v>454</v>
      </c>
      <c r="P34" s="48">
        <v>440</v>
      </c>
      <c r="Q34" s="47">
        <v>426</v>
      </c>
      <c r="R34" s="48">
        <v>414</v>
      </c>
      <c r="S34" s="48">
        <v>402</v>
      </c>
      <c r="T34" s="48">
        <v>392</v>
      </c>
      <c r="U34" s="48">
        <v>382</v>
      </c>
      <c r="V34" s="49">
        <f t="shared" si="12"/>
        <v>2016</v>
      </c>
    </row>
    <row r="35" spans="2:24" x14ac:dyDescent="0.2">
      <c r="B35" s="61">
        <v>20</v>
      </c>
      <c r="C35" s="22" t="s">
        <v>49</v>
      </c>
      <c r="D35" s="16"/>
      <c r="E35" s="21" t="s">
        <v>36</v>
      </c>
      <c r="F35" s="21">
        <v>0</v>
      </c>
      <c r="G35" s="23"/>
      <c r="H35" s="50">
        <f t="shared" ref="H35:I35" si="13">SUM(H33:H34)</f>
        <v>9658</v>
      </c>
      <c r="I35" s="50">
        <f t="shared" si="13"/>
        <v>7640</v>
      </c>
      <c r="J35" s="50">
        <f t="shared" ref="J35:K35" si="14">SUM(J33:J34)</f>
        <v>8991</v>
      </c>
      <c r="K35" s="50">
        <f t="shared" si="14"/>
        <v>9309</v>
      </c>
      <c r="L35" s="50">
        <f t="shared" ref="L35:U35" si="15">SUM(L33:L34)</f>
        <v>9712</v>
      </c>
      <c r="M35" s="51">
        <f t="shared" si="15"/>
        <v>9803</v>
      </c>
      <c r="N35" s="51">
        <f t="shared" si="15"/>
        <v>10125</v>
      </c>
      <c r="O35" s="51">
        <f t="shared" si="15"/>
        <v>14775</v>
      </c>
      <c r="P35" s="51">
        <f t="shared" si="15"/>
        <v>13967</v>
      </c>
      <c r="Q35" s="50">
        <f t="shared" si="15"/>
        <v>13108</v>
      </c>
      <c r="R35" s="51">
        <f t="shared" si="15"/>
        <v>12940</v>
      </c>
      <c r="S35" s="51">
        <f t="shared" si="15"/>
        <v>12711</v>
      </c>
      <c r="T35" s="51">
        <f t="shared" si="15"/>
        <v>12414</v>
      </c>
      <c r="U35" s="51">
        <f t="shared" si="15"/>
        <v>11851</v>
      </c>
      <c r="V35" s="49">
        <f t="shared" si="12"/>
        <v>63024</v>
      </c>
    </row>
    <row r="36" spans="2:24" x14ac:dyDescent="0.2">
      <c r="B36" s="61">
        <v>21</v>
      </c>
      <c r="C36" s="22" t="s">
        <v>50</v>
      </c>
      <c r="D36" s="16"/>
      <c r="E36" s="21" t="s">
        <v>36</v>
      </c>
      <c r="F36" s="21">
        <v>0</v>
      </c>
      <c r="G36" s="23"/>
      <c r="H36" s="47">
        <v>119</v>
      </c>
      <c r="I36" s="47">
        <v>265</v>
      </c>
      <c r="J36" s="47">
        <v>98</v>
      </c>
      <c r="K36" s="47">
        <v>373</v>
      </c>
      <c r="L36" s="47">
        <v>374</v>
      </c>
      <c r="M36" s="48">
        <v>509</v>
      </c>
      <c r="N36" s="48">
        <v>381</v>
      </c>
      <c r="O36" s="48">
        <v>198</v>
      </c>
      <c r="P36" s="48">
        <v>290</v>
      </c>
      <c r="Q36" s="47">
        <v>290</v>
      </c>
      <c r="R36" s="48">
        <v>290</v>
      </c>
      <c r="S36" s="48">
        <v>290</v>
      </c>
      <c r="T36" s="48">
        <v>290</v>
      </c>
      <c r="U36" s="48">
        <v>290</v>
      </c>
      <c r="V36" s="49">
        <f t="shared" si="12"/>
        <v>1450</v>
      </c>
    </row>
    <row r="37" spans="2:24" x14ac:dyDescent="0.2">
      <c r="B37" s="61">
        <v>22</v>
      </c>
      <c r="C37" s="22" t="s">
        <v>51</v>
      </c>
      <c r="D37" s="16"/>
      <c r="E37" s="21" t="s">
        <v>36</v>
      </c>
      <c r="F37" s="21">
        <v>0</v>
      </c>
      <c r="G37" s="23"/>
      <c r="H37" s="47">
        <v>3</v>
      </c>
      <c r="I37" s="47">
        <v>20</v>
      </c>
      <c r="J37" s="47">
        <v>3</v>
      </c>
      <c r="K37" s="47">
        <v>5</v>
      </c>
      <c r="L37" s="47">
        <v>9</v>
      </c>
      <c r="M37" s="48">
        <v>14</v>
      </c>
      <c r="N37" s="48">
        <v>4</v>
      </c>
      <c r="O37" s="48">
        <v>4</v>
      </c>
      <c r="P37" s="48">
        <v>8</v>
      </c>
      <c r="Q37" s="47">
        <v>8</v>
      </c>
      <c r="R37" s="48">
        <v>8</v>
      </c>
      <c r="S37" s="48">
        <v>8</v>
      </c>
      <c r="T37" s="48">
        <v>8</v>
      </c>
      <c r="U37" s="48">
        <v>8</v>
      </c>
      <c r="V37" s="49">
        <f t="shared" si="12"/>
        <v>40</v>
      </c>
    </row>
    <row r="38" spans="2:24" x14ac:dyDescent="0.2">
      <c r="B38" s="61">
        <v>23</v>
      </c>
      <c r="C38" s="22" t="s">
        <v>52</v>
      </c>
      <c r="D38" s="16"/>
      <c r="E38" s="21" t="s">
        <v>36</v>
      </c>
      <c r="F38" s="21">
        <v>0</v>
      </c>
      <c r="G38" s="23"/>
      <c r="H38" s="50">
        <f t="shared" ref="H38:I38" si="16">SUM(H36:H37)</f>
        <v>122</v>
      </c>
      <c r="I38" s="50">
        <f t="shared" si="16"/>
        <v>285</v>
      </c>
      <c r="J38" s="50">
        <f t="shared" ref="J38:K38" si="17">SUM(J36:J37)</f>
        <v>101</v>
      </c>
      <c r="K38" s="50">
        <f t="shared" si="17"/>
        <v>378</v>
      </c>
      <c r="L38" s="50">
        <f t="shared" ref="L38:U38" si="18">SUM(L36:L37)</f>
        <v>383</v>
      </c>
      <c r="M38" s="51">
        <f t="shared" si="18"/>
        <v>523</v>
      </c>
      <c r="N38" s="51">
        <f t="shared" si="18"/>
        <v>385</v>
      </c>
      <c r="O38" s="51">
        <f t="shared" si="18"/>
        <v>202</v>
      </c>
      <c r="P38" s="51">
        <f t="shared" si="18"/>
        <v>298</v>
      </c>
      <c r="Q38" s="50">
        <f t="shared" si="18"/>
        <v>298</v>
      </c>
      <c r="R38" s="51">
        <f t="shared" si="18"/>
        <v>298</v>
      </c>
      <c r="S38" s="51">
        <f t="shared" si="18"/>
        <v>298</v>
      </c>
      <c r="T38" s="51">
        <f t="shared" si="18"/>
        <v>298</v>
      </c>
      <c r="U38" s="51">
        <f t="shared" si="18"/>
        <v>298</v>
      </c>
      <c r="V38" s="49">
        <f t="shared" si="12"/>
        <v>1490</v>
      </c>
    </row>
    <row r="39" spans="2:24" ht="15.75" thickBot="1" x14ac:dyDescent="0.25">
      <c r="B39" s="61">
        <v>24</v>
      </c>
      <c r="C39" s="92" t="s">
        <v>53</v>
      </c>
      <c r="D39" s="16"/>
      <c r="E39" s="21" t="s">
        <v>36</v>
      </c>
      <c r="F39" s="21">
        <v>0</v>
      </c>
      <c r="G39" s="23"/>
      <c r="H39" s="74">
        <f>SUM(H35,H38)</f>
        <v>9780</v>
      </c>
      <c r="I39" s="74">
        <f>SUM(I35,I38)</f>
        <v>7925</v>
      </c>
      <c r="J39" s="74">
        <f>SUM(J35,J38)</f>
        <v>9092</v>
      </c>
      <c r="K39" s="74">
        <f>SUM(K35,K38)</f>
        <v>9687</v>
      </c>
      <c r="L39" s="74">
        <f>SUM(L35,L38)</f>
        <v>10095</v>
      </c>
      <c r="M39" s="75">
        <f t="shared" ref="M39:V39" si="19">SUM(M35,M38)</f>
        <v>10326</v>
      </c>
      <c r="N39" s="75">
        <f t="shared" si="19"/>
        <v>10510</v>
      </c>
      <c r="O39" s="75">
        <f t="shared" si="19"/>
        <v>14977</v>
      </c>
      <c r="P39" s="75">
        <f t="shared" si="19"/>
        <v>14265</v>
      </c>
      <c r="Q39" s="74">
        <f t="shared" si="19"/>
        <v>13406</v>
      </c>
      <c r="R39" s="75">
        <f t="shared" si="19"/>
        <v>13238</v>
      </c>
      <c r="S39" s="75">
        <f t="shared" si="19"/>
        <v>13009</v>
      </c>
      <c r="T39" s="75">
        <f t="shared" si="19"/>
        <v>12712</v>
      </c>
      <c r="U39" s="75">
        <f t="shared" si="19"/>
        <v>12149</v>
      </c>
      <c r="V39" s="76">
        <f t="shared" si="19"/>
        <v>64514</v>
      </c>
    </row>
    <row r="40" spans="2:24" ht="15.75" thickBot="1" x14ac:dyDescent="0.25">
      <c r="H40" s="52"/>
      <c r="I40" s="52"/>
      <c r="J40" s="52"/>
      <c r="K40" s="52"/>
      <c r="L40" s="52"/>
      <c r="M40" s="52"/>
      <c r="N40" s="52"/>
      <c r="O40" s="52"/>
      <c r="P40" s="52"/>
      <c r="Q40" s="52"/>
      <c r="R40" s="52"/>
      <c r="S40" s="52"/>
      <c r="T40" s="52"/>
      <c r="U40" s="52"/>
      <c r="V40" s="52"/>
    </row>
    <row r="41" spans="2:24" x14ac:dyDescent="0.2">
      <c r="B41" s="61">
        <v>25</v>
      </c>
      <c r="C41" s="53" t="s">
        <v>54</v>
      </c>
      <c r="D41" s="16"/>
      <c r="E41" s="21" t="s">
        <v>36</v>
      </c>
      <c r="F41" s="21">
        <v>0</v>
      </c>
      <c r="G41" s="23"/>
      <c r="H41" s="44">
        <v>9658</v>
      </c>
      <c r="I41" s="44">
        <v>7640</v>
      </c>
      <c r="J41" s="44">
        <v>8991</v>
      </c>
      <c r="K41" s="44">
        <v>9309</v>
      </c>
      <c r="L41" s="44">
        <v>9712</v>
      </c>
      <c r="M41" s="45">
        <v>9803</v>
      </c>
      <c r="N41" s="45">
        <v>10125</v>
      </c>
      <c r="O41" s="45">
        <v>14775</v>
      </c>
      <c r="P41" s="45">
        <v>13967</v>
      </c>
      <c r="Q41" s="44">
        <v>13108</v>
      </c>
      <c r="R41" s="45">
        <v>12940</v>
      </c>
      <c r="S41" s="45">
        <v>12711</v>
      </c>
      <c r="T41" s="45">
        <v>12414</v>
      </c>
      <c r="U41" s="45">
        <v>11851</v>
      </c>
      <c r="V41" s="46">
        <f>SUM(Q41:U41)</f>
        <v>63024</v>
      </c>
      <c r="X41" s="40"/>
    </row>
    <row r="42" spans="2:24" x14ac:dyDescent="0.2">
      <c r="B42" s="61">
        <v>26</v>
      </c>
      <c r="C42" s="53" t="s">
        <v>55</v>
      </c>
      <c r="D42" s="16"/>
      <c r="E42" s="21" t="s">
        <v>36</v>
      </c>
      <c r="F42" s="21">
        <v>0</v>
      </c>
      <c r="G42" s="23"/>
      <c r="H42" s="47">
        <v>0</v>
      </c>
      <c r="I42" s="47">
        <v>0</v>
      </c>
      <c r="J42" s="47">
        <v>0</v>
      </c>
      <c r="K42" s="47">
        <v>0</v>
      </c>
      <c r="L42" s="47">
        <v>0</v>
      </c>
      <c r="M42" s="48">
        <v>0</v>
      </c>
      <c r="N42" s="48">
        <v>0</v>
      </c>
      <c r="O42" s="48">
        <v>0</v>
      </c>
      <c r="P42" s="48">
        <v>0</v>
      </c>
      <c r="Q42" s="47">
        <v>0</v>
      </c>
      <c r="R42" s="48">
        <v>0</v>
      </c>
      <c r="S42" s="48">
        <v>0</v>
      </c>
      <c r="T42" s="48">
        <v>0</v>
      </c>
      <c r="U42" s="48">
        <v>0</v>
      </c>
      <c r="V42" s="49">
        <f>SUM(Q42:U42)</f>
        <v>0</v>
      </c>
      <c r="X42" s="40"/>
    </row>
    <row r="43" spans="2:24" x14ac:dyDescent="0.2">
      <c r="B43" s="61">
        <v>27</v>
      </c>
      <c r="C43" s="53" t="s">
        <v>56</v>
      </c>
      <c r="D43" s="16"/>
      <c r="E43" s="21" t="s">
        <v>36</v>
      </c>
      <c r="F43" s="21">
        <v>0</v>
      </c>
      <c r="G43" s="23"/>
      <c r="H43" s="47">
        <v>0</v>
      </c>
      <c r="I43" s="47">
        <v>0</v>
      </c>
      <c r="J43" s="47">
        <v>0</v>
      </c>
      <c r="K43" s="47">
        <v>0</v>
      </c>
      <c r="L43" s="47">
        <v>0</v>
      </c>
      <c r="M43" s="48">
        <v>0</v>
      </c>
      <c r="N43" s="48">
        <v>0</v>
      </c>
      <c r="O43" s="48">
        <v>0</v>
      </c>
      <c r="P43" s="48">
        <v>0</v>
      </c>
      <c r="Q43" s="47">
        <v>0</v>
      </c>
      <c r="R43" s="48">
        <v>0</v>
      </c>
      <c r="S43" s="48">
        <v>0</v>
      </c>
      <c r="T43" s="48">
        <v>0</v>
      </c>
      <c r="U43" s="48">
        <v>0</v>
      </c>
      <c r="V43" s="49">
        <f>SUM(Q43:U43)</f>
        <v>0</v>
      </c>
      <c r="X43" s="40"/>
    </row>
    <row r="44" spans="2:24" ht="15.75" thickBot="1" x14ac:dyDescent="0.25">
      <c r="B44" s="61">
        <v>28</v>
      </c>
      <c r="C44" s="22" t="s">
        <v>57</v>
      </c>
      <c r="D44" s="16"/>
      <c r="E44" s="21" t="s">
        <v>36</v>
      </c>
      <c r="F44" s="21">
        <v>0</v>
      </c>
      <c r="G44" s="23"/>
      <c r="H44" s="74">
        <f t="shared" ref="H44:M44" si="20">SUM(H41:H43)</f>
        <v>9658</v>
      </c>
      <c r="I44" s="74">
        <f t="shared" si="20"/>
        <v>7640</v>
      </c>
      <c r="J44" s="74">
        <f t="shared" si="20"/>
        <v>8991</v>
      </c>
      <c r="K44" s="74">
        <f t="shared" si="20"/>
        <v>9309</v>
      </c>
      <c r="L44" s="74">
        <f t="shared" si="20"/>
        <v>9712</v>
      </c>
      <c r="M44" s="75">
        <f t="shared" si="20"/>
        <v>9803</v>
      </c>
      <c r="N44" s="75">
        <f t="shared" ref="N44:U44" si="21">SUM(N41:N43)</f>
        <v>10125</v>
      </c>
      <c r="O44" s="75">
        <f t="shared" si="21"/>
        <v>14775</v>
      </c>
      <c r="P44" s="75">
        <f t="shared" si="21"/>
        <v>13967</v>
      </c>
      <c r="Q44" s="74">
        <f t="shared" si="21"/>
        <v>13108</v>
      </c>
      <c r="R44" s="75">
        <f t="shared" si="21"/>
        <v>12940</v>
      </c>
      <c r="S44" s="75">
        <f t="shared" si="21"/>
        <v>12711</v>
      </c>
      <c r="T44" s="75">
        <f t="shared" si="21"/>
        <v>12414</v>
      </c>
      <c r="U44" s="75">
        <f t="shared" si="21"/>
        <v>11851</v>
      </c>
      <c r="V44" s="76">
        <f>SUM(Q44:U44)</f>
        <v>63024</v>
      </c>
      <c r="X44" s="40" t="s">
        <v>0</v>
      </c>
    </row>
    <row r="45" spans="2:24" ht="15.75" thickBot="1" x14ac:dyDescent="0.25">
      <c r="B45" s="81"/>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
      <c r="B47" s="93">
        <v>29</v>
      </c>
      <c r="C47" s="99" t="s">
        <v>60</v>
      </c>
      <c r="D47" s="16"/>
      <c r="E47" s="21" t="s">
        <v>27</v>
      </c>
      <c r="F47" s="21">
        <v>3</v>
      </c>
      <c r="G47" s="23"/>
      <c r="H47" s="24">
        <v>0.94180000000000008</v>
      </c>
      <c r="I47" s="24">
        <v>0.59420000000000006</v>
      </c>
      <c r="J47" s="24">
        <v>3.5579000000000001</v>
      </c>
      <c r="K47" s="24">
        <v>4.8881000000000006</v>
      </c>
      <c r="L47" s="24">
        <v>2.0325709199999999</v>
      </c>
      <c r="M47" s="25">
        <v>4.3767353</v>
      </c>
      <c r="N47" s="25">
        <v>6.5272621599999994</v>
      </c>
      <c r="O47" s="25">
        <v>7.9480503700000007</v>
      </c>
      <c r="P47" s="25">
        <v>4.9366215799999997</v>
      </c>
      <c r="Q47" s="24">
        <v>5.4415215799999999</v>
      </c>
      <c r="R47" s="25">
        <v>5.4415215799999999</v>
      </c>
      <c r="S47" s="25">
        <v>5.4415215799999999</v>
      </c>
      <c r="T47" s="25">
        <v>5.4415215799999999</v>
      </c>
      <c r="U47" s="25">
        <v>5.4415215799999999</v>
      </c>
      <c r="V47" s="26">
        <f t="shared" ref="V47:V52" si="22">SUM(Q47:U47)</f>
        <v>27.207607899999999</v>
      </c>
      <c r="X47" s="40"/>
    </row>
    <row r="48" spans="2:24" x14ac:dyDescent="0.2">
      <c r="B48" s="93">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2"/>
        <v>0</v>
      </c>
      <c r="X48" s="40"/>
    </row>
    <row r="49" spans="1:43" ht="15.75" thickBot="1" x14ac:dyDescent="0.25">
      <c r="B49" s="93">
        <v>31</v>
      </c>
      <c r="C49" s="99" t="s">
        <v>62</v>
      </c>
      <c r="D49" s="16"/>
      <c r="E49" s="21" t="s">
        <v>27</v>
      </c>
      <c r="F49" s="21">
        <v>3</v>
      </c>
      <c r="G49" s="23"/>
      <c r="H49" s="32">
        <v>0</v>
      </c>
      <c r="I49" s="32">
        <v>0</v>
      </c>
      <c r="J49" s="32">
        <v>0</v>
      </c>
      <c r="K49" s="32">
        <v>0</v>
      </c>
      <c r="L49" s="32">
        <v>0</v>
      </c>
      <c r="M49" s="33">
        <v>0</v>
      </c>
      <c r="N49" s="33">
        <v>0</v>
      </c>
      <c r="O49" s="33">
        <v>0</v>
      </c>
      <c r="P49" s="33">
        <v>0</v>
      </c>
      <c r="Q49" s="32">
        <v>0</v>
      </c>
      <c r="R49" s="33">
        <v>0</v>
      </c>
      <c r="S49" s="33">
        <v>0</v>
      </c>
      <c r="T49" s="33">
        <v>0</v>
      </c>
      <c r="U49" s="33">
        <v>0</v>
      </c>
      <c r="V49" s="34">
        <f t="shared" si="22"/>
        <v>0</v>
      </c>
      <c r="X49" s="40"/>
    </row>
    <row r="50" spans="1:43" x14ac:dyDescent="0.2">
      <c r="B50" s="61">
        <v>32</v>
      </c>
      <c r="C50" s="53" t="s">
        <v>63</v>
      </c>
      <c r="D50" s="16"/>
      <c r="E50" s="21" t="s">
        <v>27</v>
      </c>
      <c r="F50" s="21">
        <v>3</v>
      </c>
      <c r="G50" s="23"/>
      <c r="H50" s="24">
        <v>0</v>
      </c>
      <c r="I50" s="24">
        <v>0</v>
      </c>
      <c r="J50" s="24">
        <v>0</v>
      </c>
      <c r="K50" s="24">
        <v>0</v>
      </c>
      <c r="L50" s="24">
        <v>0</v>
      </c>
      <c r="M50" s="25">
        <v>0</v>
      </c>
      <c r="N50" s="25">
        <v>0</v>
      </c>
      <c r="O50" s="25">
        <v>0</v>
      </c>
      <c r="P50" s="25">
        <v>0.33700000000000002</v>
      </c>
      <c r="Q50" s="24">
        <v>0.33700000000000002</v>
      </c>
      <c r="R50" s="25">
        <v>0.33700000000000002</v>
      </c>
      <c r="S50" s="25">
        <v>0.33700000000000002</v>
      </c>
      <c r="T50" s="25">
        <v>0</v>
      </c>
      <c r="U50" s="25">
        <v>0</v>
      </c>
      <c r="V50" s="26">
        <f t="shared" si="22"/>
        <v>1.0110000000000001</v>
      </c>
      <c r="X50" s="40"/>
    </row>
    <row r="51" spans="1:43" x14ac:dyDescent="0.2">
      <c r="B51" s="6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2"/>
        <v>0</v>
      </c>
      <c r="X51" s="40"/>
    </row>
    <row r="52" spans="1:43" x14ac:dyDescent="0.2">
      <c r="B52" s="6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2"/>
        <v>0</v>
      </c>
      <c r="X52" s="40"/>
    </row>
    <row r="53" spans="1:43" ht="15.75" thickBot="1" x14ac:dyDescent="0.25">
      <c r="B53" s="61">
        <v>35</v>
      </c>
      <c r="C53" s="22" t="s">
        <v>116</v>
      </c>
      <c r="D53" s="16"/>
      <c r="E53" s="21" t="s">
        <v>27</v>
      </c>
      <c r="F53" s="21">
        <v>3</v>
      </c>
      <c r="G53" s="23"/>
      <c r="H53" s="71">
        <f>SUM(H47:H52)</f>
        <v>0.94180000000000008</v>
      </c>
      <c r="I53" s="71">
        <f t="shared" ref="I53:V53" si="23">SUM(I47:I52)</f>
        <v>0.59420000000000006</v>
      </c>
      <c r="J53" s="71">
        <f t="shared" si="23"/>
        <v>3.5579000000000001</v>
      </c>
      <c r="K53" s="71">
        <f t="shared" si="23"/>
        <v>4.8881000000000006</v>
      </c>
      <c r="L53" s="71">
        <f t="shared" si="23"/>
        <v>2.0325709199999999</v>
      </c>
      <c r="M53" s="71">
        <f t="shared" si="23"/>
        <v>4.3767353</v>
      </c>
      <c r="N53" s="71">
        <f t="shared" si="23"/>
        <v>6.5272621599999994</v>
      </c>
      <c r="O53" s="71">
        <f t="shared" si="23"/>
        <v>7.9480503700000007</v>
      </c>
      <c r="P53" s="71">
        <f t="shared" si="23"/>
        <v>5.2736215799999995</v>
      </c>
      <c r="Q53" s="71">
        <f t="shared" si="23"/>
        <v>5.7785215799999996</v>
      </c>
      <c r="R53" s="71">
        <f t="shared" si="23"/>
        <v>5.7785215799999996</v>
      </c>
      <c r="S53" s="71">
        <f t="shared" si="23"/>
        <v>5.7785215799999996</v>
      </c>
      <c r="T53" s="71">
        <f t="shared" si="23"/>
        <v>5.4415215799999999</v>
      </c>
      <c r="U53" s="71">
        <f t="shared" si="23"/>
        <v>5.4415215799999999</v>
      </c>
      <c r="V53" s="71">
        <f t="shared" si="23"/>
        <v>28.218607899999999</v>
      </c>
      <c r="X53" s="40" t="s">
        <v>0</v>
      </c>
    </row>
    <row r="54" spans="1:43" ht="15.75" thickBot="1" x14ac:dyDescent="0.25">
      <c r="B54" s="81"/>
      <c r="C54" s="38"/>
      <c r="D54" s="37"/>
      <c r="E54" s="37"/>
      <c r="F54" s="37"/>
      <c r="G54" s="23"/>
      <c r="H54" s="64"/>
      <c r="I54" s="64"/>
      <c r="J54" s="64"/>
      <c r="K54" s="64"/>
      <c r="L54" s="64"/>
      <c r="M54" s="64"/>
      <c r="N54" s="64"/>
      <c r="O54" s="64"/>
      <c r="P54" s="64"/>
      <c r="Q54" s="64"/>
      <c r="R54" s="64"/>
      <c r="S54" s="64"/>
      <c r="T54" s="64"/>
      <c r="U54" s="64"/>
      <c r="V54" s="64"/>
      <c r="X54" s="40"/>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2.6339999999999999</v>
      </c>
      <c r="I56" s="24">
        <v>2.323</v>
      </c>
      <c r="J56" s="24">
        <v>2.9</v>
      </c>
      <c r="K56" s="24">
        <v>2.6779999999999999</v>
      </c>
      <c r="L56" s="24">
        <v>3.6</v>
      </c>
      <c r="M56" s="25">
        <v>3.2</v>
      </c>
      <c r="N56" s="25">
        <v>3.4</v>
      </c>
      <c r="O56" s="25">
        <v>1.3580000000000001</v>
      </c>
      <c r="P56" s="25">
        <v>1.3580000000000001</v>
      </c>
      <c r="Q56" s="24">
        <v>3.2890832548076911</v>
      </c>
      <c r="R56" s="25">
        <v>3.2890832548076911</v>
      </c>
      <c r="S56" s="25">
        <v>3.2890832548076911</v>
      </c>
      <c r="T56" s="25">
        <v>3.2890832548076911</v>
      </c>
      <c r="U56" s="25">
        <v>3.2890832548076911</v>
      </c>
      <c r="V56" s="26">
        <f t="shared" ref="V56:V58" si="24">SUM(Q56:U56)</f>
        <v>16.445416274038458</v>
      </c>
    </row>
    <row r="57" spans="1:43" ht="15.75" thickBot="1" x14ac:dyDescent="0.25">
      <c r="B57" s="91">
        <v>37</v>
      </c>
      <c r="C57" s="100" t="s">
        <v>117</v>
      </c>
      <c r="D57" s="16"/>
      <c r="E57" s="21" t="s">
        <v>27</v>
      </c>
      <c r="F57" s="21">
        <v>3</v>
      </c>
      <c r="G57" s="23"/>
      <c r="H57" s="102"/>
      <c r="I57" s="102"/>
      <c r="J57" s="102"/>
      <c r="K57" s="102"/>
      <c r="L57" s="32">
        <v>1.1000000000000001</v>
      </c>
      <c r="M57" s="33">
        <v>2.9</v>
      </c>
      <c r="N57" s="33">
        <v>2.4</v>
      </c>
      <c r="O57" s="33">
        <v>2.3140000000000001</v>
      </c>
      <c r="P57" s="33">
        <v>2.3140000000000001</v>
      </c>
      <c r="Q57" s="32">
        <v>4.9694186682692312</v>
      </c>
      <c r="R57" s="33">
        <v>4.9694186682692312</v>
      </c>
      <c r="S57" s="33">
        <v>4.9694186682692312</v>
      </c>
      <c r="T57" s="33">
        <v>4.9694186682692312</v>
      </c>
      <c r="U57" s="33">
        <v>4.9694186682692312</v>
      </c>
      <c r="V57" s="34">
        <f t="shared" si="24"/>
        <v>24.847093341346156</v>
      </c>
    </row>
    <row r="58" spans="1:43" x14ac:dyDescent="0.2">
      <c r="B58" s="91">
        <v>38</v>
      </c>
      <c r="C58" s="101" t="s">
        <v>71</v>
      </c>
      <c r="D58" s="16"/>
      <c r="E58" s="21" t="s">
        <v>27</v>
      </c>
      <c r="F58" s="21">
        <v>3</v>
      </c>
      <c r="G58" s="23"/>
      <c r="H58" s="32">
        <v>0</v>
      </c>
      <c r="I58" s="32">
        <v>0</v>
      </c>
      <c r="J58" s="32">
        <v>0</v>
      </c>
      <c r="K58" s="32">
        <v>0</v>
      </c>
      <c r="L58" s="32">
        <v>0</v>
      </c>
      <c r="M58" s="33">
        <v>0</v>
      </c>
      <c r="N58" s="33">
        <v>0</v>
      </c>
      <c r="O58" s="33">
        <v>0</v>
      </c>
      <c r="P58" s="33">
        <v>0</v>
      </c>
      <c r="Q58" s="32">
        <v>0.87695623557692315</v>
      </c>
      <c r="R58" s="33">
        <v>0.87695623557692315</v>
      </c>
      <c r="S58" s="33">
        <v>0.87695623557692315</v>
      </c>
      <c r="T58" s="33">
        <v>0.87695623557692315</v>
      </c>
      <c r="U58" s="33">
        <v>0.87695623557692315</v>
      </c>
      <c r="V58" s="34">
        <f t="shared" si="24"/>
        <v>4.3847811778846157</v>
      </c>
    </row>
    <row r="59" spans="1:43" ht="15.75" thickBot="1" x14ac:dyDescent="0.25">
      <c r="O59" s="43"/>
      <c r="P59" s="43"/>
      <c r="X59" s="40"/>
    </row>
    <row r="60" spans="1:43" ht="16.5" customHeight="1" thickBot="1" x14ac:dyDescent="0.25">
      <c r="B60" s="13"/>
      <c r="C60" s="19" t="s">
        <v>72</v>
      </c>
      <c r="O60" s="43"/>
      <c r="P60" s="43"/>
    </row>
    <row r="61" spans="1:43" s="60" customFormat="1" ht="33" customHeight="1" x14ac:dyDescent="0.25">
      <c r="A61" s="57"/>
      <c r="B61" s="58">
        <v>1</v>
      </c>
      <c r="C61" s="108" t="s">
        <v>73</v>
      </c>
      <c r="D61" s="109"/>
      <c r="E61" s="109"/>
      <c r="F61" s="109"/>
      <c r="G61" s="109"/>
      <c r="H61" s="109"/>
      <c r="I61" s="109"/>
      <c r="J61" s="109"/>
      <c r="K61" s="109"/>
      <c r="L61" s="109"/>
      <c r="M61" s="109"/>
      <c r="N61" s="109"/>
      <c r="O61" s="109"/>
      <c r="P61" s="109"/>
      <c r="Q61" s="109"/>
      <c r="R61" s="109"/>
      <c r="S61" s="109"/>
      <c r="T61" s="109"/>
      <c r="U61" s="109"/>
      <c r="V61" s="110"/>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8" t="s">
        <v>74</v>
      </c>
      <c r="D62" s="109"/>
      <c r="E62" s="109"/>
      <c r="F62" s="109"/>
      <c r="G62" s="109"/>
      <c r="H62" s="109"/>
      <c r="I62" s="109"/>
      <c r="J62" s="109"/>
      <c r="K62" s="109"/>
      <c r="L62" s="109"/>
      <c r="M62" s="109"/>
      <c r="N62" s="109"/>
      <c r="O62" s="109"/>
      <c r="P62" s="109"/>
      <c r="Q62" s="109"/>
      <c r="R62" s="109"/>
      <c r="S62" s="109"/>
      <c r="T62" s="109"/>
      <c r="U62" s="109"/>
      <c r="V62" s="110"/>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8" t="s">
        <v>75</v>
      </c>
      <c r="D63" s="109"/>
      <c r="E63" s="109"/>
      <c r="F63" s="109"/>
      <c r="G63" s="109"/>
      <c r="H63" s="109"/>
      <c r="I63" s="109"/>
      <c r="J63" s="109"/>
      <c r="K63" s="109"/>
      <c r="L63" s="109"/>
      <c r="M63" s="109"/>
      <c r="N63" s="109"/>
      <c r="O63" s="109"/>
      <c r="P63" s="109"/>
      <c r="Q63" s="109"/>
      <c r="R63" s="109"/>
      <c r="S63" s="109"/>
      <c r="T63" s="109"/>
      <c r="U63" s="109"/>
      <c r="V63" s="110"/>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8" t="s">
        <v>76</v>
      </c>
      <c r="D64" s="109"/>
      <c r="E64" s="109"/>
      <c r="F64" s="109"/>
      <c r="G64" s="109"/>
      <c r="H64" s="109"/>
      <c r="I64" s="109"/>
      <c r="J64" s="109"/>
      <c r="K64" s="109"/>
      <c r="L64" s="109"/>
      <c r="M64" s="109"/>
      <c r="N64" s="109"/>
      <c r="O64" s="109"/>
      <c r="P64" s="109"/>
      <c r="Q64" s="109"/>
      <c r="R64" s="109"/>
      <c r="S64" s="109"/>
      <c r="T64" s="109"/>
      <c r="U64" s="109"/>
      <c r="V64" s="110"/>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3" t="s">
        <v>77</v>
      </c>
      <c r="D65" s="114"/>
      <c r="E65" s="114"/>
      <c r="F65" s="114"/>
      <c r="G65" s="114"/>
      <c r="H65" s="114"/>
      <c r="I65" s="114"/>
      <c r="J65" s="114"/>
      <c r="K65" s="114"/>
      <c r="L65" s="114"/>
      <c r="M65" s="114"/>
      <c r="N65" s="114"/>
      <c r="O65" s="114"/>
      <c r="P65" s="114"/>
      <c r="Q65" s="114"/>
      <c r="R65" s="114"/>
      <c r="S65" s="114"/>
      <c r="T65" s="114"/>
      <c r="U65" s="114"/>
      <c r="V65" s="115"/>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3" t="s">
        <v>78</v>
      </c>
      <c r="D66" s="114"/>
      <c r="E66" s="114"/>
      <c r="F66" s="114"/>
      <c r="G66" s="114"/>
      <c r="H66" s="114"/>
      <c r="I66" s="114"/>
      <c r="J66" s="114"/>
      <c r="K66" s="114"/>
      <c r="L66" s="114"/>
      <c r="M66" s="114"/>
      <c r="N66" s="114"/>
      <c r="O66" s="114"/>
      <c r="P66" s="114"/>
      <c r="Q66" s="114"/>
      <c r="R66" s="114"/>
      <c r="S66" s="114"/>
      <c r="T66" s="114"/>
      <c r="U66" s="114"/>
      <c r="V66" s="115"/>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3" t="s">
        <v>79</v>
      </c>
      <c r="D67" s="114"/>
      <c r="E67" s="114"/>
      <c r="F67" s="114"/>
      <c r="G67" s="114"/>
      <c r="H67" s="114"/>
      <c r="I67" s="114"/>
      <c r="J67" s="114"/>
      <c r="K67" s="114"/>
      <c r="L67" s="114"/>
      <c r="M67" s="114"/>
      <c r="N67" s="114"/>
      <c r="O67" s="114"/>
      <c r="P67" s="114"/>
      <c r="Q67" s="114"/>
      <c r="R67" s="114"/>
      <c r="S67" s="114"/>
      <c r="T67" s="114"/>
      <c r="U67" s="114"/>
      <c r="V67" s="115"/>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3" t="s">
        <v>80</v>
      </c>
      <c r="D68" s="114"/>
      <c r="E68" s="114"/>
      <c r="F68" s="114"/>
      <c r="G68" s="114"/>
      <c r="H68" s="114"/>
      <c r="I68" s="114"/>
      <c r="J68" s="114"/>
      <c r="K68" s="114"/>
      <c r="L68" s="114"/>
      <c r="M68" s="114"/>
      <c r="N68" s="114"/>
      <c r="O68" s="114"/>
      <c r="P68" s="114"/>
      <c r="Q68" s="114"/>
      <c r="R68" s="114"/>
      <c r="S68" s="114"/>
      <c r="T68" s="114"/>
      <c r="U68" s="114"/>
      <c r="V68" s="115"/>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8" t="s">
        <v>81</v>
      </c>
      <c r="D69" s="109"/>
      <c r="E69" s="109"/>
      <c r="F69" s="109"/>
      <c r="G69" s="109"/>
      <c r="H69" s="109"/>
      <c r="I69" s="109"/>
      <c r="J69" s="109"/>
      <c r="K69" s="109"/>
      <c r="L69" s="109"/>
      <c r="M69" s="109"/>
      <c r="N69" s="109"/>
      <c r="O69" s="109"/>
      <c r="P69" s="109"/>
      <c r="Q69" s="109"/>
      <c r="R69" s="109"/>
      <c r="S69" s="109"/>
      <c r="T69" s="109"/>
      <c r="U69" s="109"/>
      <c r="V69" s="110"/>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8" t="s">
        <v>82</v>
      </c>
      <c r="D70" s="109"/>
      <c r="E70" s="109"/>
      <c r="F70" s="109"/>
      <c r="G70" s="109"/>
      <c r="H70" s="109"/>
      <c r="I70" s="109"/>
      <c r="J70" s="109"/>
      <c r="K70" s="109"/>
      <c r="L70" s="109"/>
      <c r="M70" s="109"/>
      <c r="N70" s="109"/>
      <c r="O70" s="109"/>
      <c r="P70" s="109"/>
      <c r="Q70" s="109"/>
      <c r="R70" s="109"/>
      <c r="S70" s="109"/>
      <c r="T70" s="109"/>
      <c r="U70" s="109"/>
      <c r="V70" s="110"/>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3" t="s">
        <v>83</v>
      </c>
      <c r="D71" s="114"/>
      <c r="E71" s="114"/>
      <c r="F71" s="114"/>
      <c r="G71" s="114"/>
      <c r="H71" s="114"/>
      <c r="I71" s="114"/>
      <c r="J71" s="114"/>
      <c r="K71" s="114"/>
      <c r="L71" s="114"/>
      <c r="M71" s="114"/>
      <c r="N71" s="114"/>
      <c r="O71" s="114"/>
      <c r="P71" s="114"/>
      <c r="Q71" s="114"/>
      <c r="R71" s="114"/>
      <c r="S71" s="114"/>
      <c r="T71" s="114"/>
      <c r="U71" s="114"/>
      <c r="V71" s="115"/>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3" t="s">
        <v>118</v>
      </c>
      <c r="D72" s="114"/>
      <c r="E72" s="114"/>
      <c r="F72" s="114"/>
      <c r="G72" s="114"/>
      <c r="H72" s="114"/>
      <c r="I72" s="114"/>
      <c r="J72" s="114"/>
      <c r="K72" s="114"/>
      <c r="L72" s="114"/>
      <c r="M72" s="114"/>
      <c r="N72" s="114"/>
      <c r="O72" s="114"/>
      <c r="P72" s="114"/>
      <c r="Q72" s="114"/>
      <c r="R72" s="114"/>
      <c r="S72" s="114"/>
      <c r="T72" s="114"/>
      <c r="U72" s="114"/>
      <c r="V72" s="115"/>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113" t="s">
        <v>85</v>
      </c>
      <c r="D73" s="114"/>
      <c r="E73" s="114"/>
      <c r="F73" s="114"/>
      <c r="G73" s="114"/>
      <c r="H73" s="114"/>
      <c r="I73" s="114"/>
      <c r="J73" s="114"/>
      <c r="K73" s="114"/>
      <c r="L73" s="114"/>
      <c r="M73" s="114"/>
      <c r="N73" s="114"/>
      <c r="O73" s="114"/>
      <c r="P73" s="114"/>
      <c r="Q73" s="114"/>
      <c r="R73" s="114"/>
      <c r="S73" s="114"/>
      <c r="T73" s="114"/>
      <c r="U73" s="114"/>
      <c r="V73" s="115"/>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108" t="s">
        <v>86</v>
      </c>
      <c r="D74" s="109"/>
      <c r="E74" s="109"/>
      <c r="F74" s="109"/>
      <c r="G74" s="109"/>
      <c r="H74" s="109"/>
      <c r="I74" s="109"/>
      <c r="J74" s="109"/>
      <c r="K74" s="109"/>
      <c r="L74" s="109"/>
      <c r="M74" s="109"/>
      <c r="N74" s="109"/>
      <c r="O74" s="109"/>
      <c r="P74" s="109"/>
      <c r="Q74" s="109"/>
      <c r="R74" s="109"/>
      <c r="S74" s="109"/>
      <c r="T74" s="109"/>
      <c r="U74" s="109"/>
      <c r="V74" s="110"/>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108" t="s">
        <v>87</v>
      </c>
      <c r="D75" s="109"/>
      <c r="E75" s="109"/>
      <c r="F75" s="109"/>
      <c r="G75" s="109"/>
      <c r="H75" s="109"/>
      <c r="I75" s="109"/>
      <c r="J75" s="109"/>
      <c r="K75" s="109"/>
      <c r="L75" s="109"/>
      <c r="M75" s="109"/>
      <c r="N75" s="109"/>
      <c r="O75" s="109"/>
      <c r="P75" s="109"/>
      <c r="Q75" s="109"/>
      <c r="R75" s="109"/>
      <c r="S75" s="109"/>
      <c r="T75" s="109"/>
      <c r="U75" s="109"/>
      <c r="V75" s="110"/>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119</v>
      </c>
      <c r="D77" s="89"/>
      <c r="E77" s="89"/>
      <c r="F77" s="89"/>
      <c r="G77" s="89"/>
      <c r="H77" s="89"/>
      <c r="I77" s="89"/>
      <c r="J77" s="89"/>
      <c r="K77" s="89"/>
      <c r="L77" s="89"/>
      <c r="M77" s="89"/>
      <c r="N77" s="89"/>
      <c r="O77" s="89"/>
      <c r="P77" s="89"/>
      <c r="Q77" s="89"/>
      <c r="R77" s="89"/>
      <c r="S77" s="89"/>
      <c r="T77" s="89"/>
      <c r="U77" s="89"/>
      <c r="V77" s="90"/>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108" t="s">
        <v>90</v>
      </c>
      <c r="D78" s="109"/>
      <c r="E78" s="109"/>
      <c r="F78" s="109"/>
      <c r="G78" s="109"/>
      <c r="H78" s="109"/>
      <c r="I78" s="109"/>
      <c r="J78" s="109"/>
      <c r="K78" s="109"/>
      <c r="L78" s="109"/>
      <c r="M78" s="109"/>
      <c r="N78" s="109"/>
      <c r="O78" s="109"/>
      <c r="P78" s="109"/>
      <c r="Q78" s="109"/>
      <c r="R78" s="109"/>
      <c r="S78" s="109"/>
      <c r="T78" s="109"/>
      <c r="U78" s="109"/>
      <c r="V78" s="110"/>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108" t="s">
        <v>91</v>
      </c>
      <c r="D79" s="109"/>
      <c r="E79" s="109"/>
      <c r="F79" s="109"/>
      <c r="G79" s="109"/>
      <c r="H79" s="109"/>
      <c r="I79" s="109"/>
      <c r="J79" s="109"/>
      <c r="K79" s="109"/>
      <c r="L79" s="109"/>
      <c r="M79" s="109"/>
      <c r="N79" s="109"/>
      <c r="O79" s="109"/>
      <c r="P79" s="109"/>
      <c r="Q79" s="109"/>
      <c r="R79" s="109"/>
      <c r="S79" s="109"/>
      <c r="T79" s="109"/>
      <c r="U79" s="109"/>
      <c r="V79" s="110"/>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113" t="s">
        <v>92</v>
      </c>
      <c r="D80" s="114"/>
      <c r="E80" s="114"/>
      <c r="F80" s="114"/>
      <c r="G80" s="114"/>
      <c r="H80" s="114"/>
      <c r="I80" s="114"/>
      <c r="J80" s="114"/>
      <c r="K80" s="114"/>
      <c r="L80" s="114"/>
      <c r="M80" s="114"/>
      <c r="N80" s="114"/>
      <c r="O80" s="114"/>
      <c r="P80" s="114"/>
      <c r="Q80" s="114"/>
      <c r="R80" s="114"/>
      <c r="S80" s="114"/>
      <c r="T80" s="114"/>
      <c r="U80" s="114"/>
      <c r="V80" s="115"/>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113" t="s">
        <v>120</v>
      </c>
      <c r="D81" s="114"/>
      <c r="E81" s="114"/>
      <c r="F81" s="114"/>
      <c r="G81" s="114"/>
      <c r="H81" s="114"/>
      <c r="I81" s="114"/>
      <c r="J81" s="114"/>
      <c r="K81" s="114"/>
      <c r="L81" s="114"/>
      <c r="M81" s="114"/>
      <c r="N81" s="114"/>
      <c r="O81" s="114"/>
      <c r="P81" s="114"/>
      <c r="Q81" s="114"/>
      <c r="R81" s="114"/>
      <c r="S81" s="114"/>
      <c r="T81" s="114"/>
      <c r="U81" s="114"/>
      <c r="V81" s="115"/>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113" t="s">
        <v>121</v>
      </c>
      <c r="D82" s="114"/>
      <c r="E82" s="114"/>
      <c r="F82" s="114"/>
      <c r="G82" s="114"/>
      <c r="H82" s="114"/>
      <c r="I82" s="114"/>
      <c r="J82" s="114"/>
      <c r="K82" s="114"/>
      <c r="L82" s="114"/>
      <c r="M82" s="114"/>
      <c r="N82" s="114"/>
      <c r="O82" s="114"/>
      <c r="P82" s="114"/>
      <c r="Q82" s="114"/>
      <c r="R82" s="114"/>
      <c r="S82" s="114"/>
      <c r="T82" s="114"/>
      <c r="U82" s="114"/>
      <c r="V82" s="115"/>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113" t="s">
        <v>122</v>
      </c>
      <c r="D83" s="114"/>
      <c r="E83" s="114"/>
      <c r="F83" s="114"/>
      <c r="G83" s="114"/>
      <c r="H83" s="114"/>
      <c r="I83" s="114"/>
      <c r="J83" s="114"/>
      <c r="K83" s="114"/>
      <c r="L83" s="114"/>
      <c r="M83" s="114"/>
      <c r="N83" s="114"/>
      <c r="O83" s="114"/>
      <c r="P83" s="114"/>
      <c r="Q83" s="114"/>
      <c r="R83" s="114"/>
      <c r="S83" s="114"/>
      <c r="T83" s="114"/>
      <c r="U83" s="114"/>
      <c r="V83" s="115"/>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B84" s="93">
        <v>24</v>
      </c>
      <c r="C84" s="113" t="s">
        <v>123</v>
      </c>
      <c r="D84" s="114"/>
      <c r="E84" s="114"/>
      <c r="F84" s="114"/>
      <c r="G84" s="114"/>
      <c r="H84" s="114"/>
      <c r="I84" s="114"/>
      <c r="J84" s="114"/>
      <c r="K84" s="114"/>
      <c r="L84" s="114"/>
      <c r="M84" s="114"/>
      <c r="N84" s="114"/>
      <c r="O84" s="114"/>
      <c r="P84" s="114"/>
      <c r="Q84" s="114"/>
      <c r="R84" s="114"/>
      <c r="S84" s="114"/>
      <c r="T84" s="114"/>
      <c r="U84" s="114"/>
      <c r="V84" s="115"/>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B85" s="61">
        <v>25</v>
      </c>
      <c r="C85" s="108" t="s">
        <v>97</v>
      </c>
      <c r="D85" s="109"/>
      <c r="E85" s="109"/>
      <c r="F85" s="109"/>
      <c r="G85" s="109"/>
      <c r="H85" s="109"/>
      <c r="I85" s="109"/>
      <c r="J85" s="109"/>
      <c r="K85" s="109"/>
      <c r="L85" s="109"/>
      <c r="M85" s="109"/>
      <c r="N85" s="109"/>
      <c r="O85" s="109"/>
      <c r="P85" s="109"/>
      <c r="Q85" s="109"/>
      <c r="R85" s="109"/>
      <c r="S85" s="109"/>
      <c r="T85" s="109"/>
      <c r="U85" s="109"/>
      <c r="V85" s="110"/>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B86" s="61">
        <v>26</v>
      </c>
      <c r="C86" s="108" t="s">
        <v>98</v>
      </c>
      <c r="D86" s="109"/>
      <c r="E86" s="109"/>
      <c r="F86" s="109"/>
      <c r="G86" s="109"/>
      <c r="H86" s="109"/>
      <c r="I86" s="109"/>
      <c r="J86" s="109"/>
      <c r="K86" s="109"/>
      <c r="L86" s="109"/>
      <c r="M86" s="109"/>
      <c r="N86" s="109"/>
      <c r="O86" s="109"/>
      <c r="P86" s="109"/>
      <c r="Q86" s="109"/>
      <c r="R86" s="109"/>
      <c r="S86" s="109"/>
      <c r="T86" s="109"/>
      <c r="U86" s="109"/>
      <c r="V86" s="110"/>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B87" s="61">
        <v>27</v>
      </c>
      <c r="C87" s="108" t="s">
        <v>99</v>
      </c>
      <c r="D87" s="109"/>
      <c r="E87" s="109"/>
      <c r="F87" s="109"/>
      <c r="G87" s="109"/>
      <c r="H87" s="109"/>
      <c r="I87" s="109"/>
      <c r="J87" s="109"/>
      <c r="K87" s="109"/>
      <c r="L87" s="109"/>
      <c r="M87" s="109"/>
      <c r="N87" s="109"/>
      <c r="O87" s="109"/>
      <c r="P87" s="109"/>
      <c r="Q87" s="109"/>
      <c r="R87" s="109"/>
      <c r="S87" s="109"/>
      <c r="T87" s="109"/>
      <c r="U87" s="109"/>
      <c r="V87" s="110"/>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25">
      <c r="A89" s="57"/>
      <c r="B89" s="93">
        <v>29</v>
      </c>
      <c r="C89" s="113" t="s">
        <v>101</v>
      </c>
      <c r="D89" s="114"/>
      <c r="E89" s="114"/>
      <c r="F89" s="114"/>
      <c r="G89" s="114"/>
      <c r="H89" s="114"/>
      <c r="I89" s="114"/>
      <c r="J89" s="114"/>
      <c r="K89" s="114"/>
      <c r="L89" s="114"/>
      <c r="M89" s="114"/>
      <c r="N89" s="114"/>
      <c r="O89" s="114"/>
      <c r="P89" s="114"/>
      <c r="Q89" s="114"/>
      <c r="R89" s="114"/>
      <c r="S89" s="114"/>
      <c r="T89" s="114"/>
      <c r="U89" s="114"/>
      <c r="V89" s="115"/>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25">
      <c r="A90" s="57"/>
      <c r="B90" s="93">
        <v>30</v>
      </c>
      <c r="C90" s="113" t="s">
        <v>124</v>
      </c>
      <c r="D90" s="114"/>
      <c r="E90" s="114"/>
      <c r="F90" s="114"/>
      <c r="G90" s="114"/>
      <c r="H90" s="114"/>
      <c r="I90" s="114"/>
      <c r="J90" s="114"/>
      <c r="K90" s="114"/>
      <c r="L90" s="114"/>
      <c r="M90" s="114"/>
      <c r="N90" s="114"/>
      <c r="O90" s="114"/>
      <c r="P90" s="114"/>
      <c r="Q90" s="114"/>
      <c r="R90" s="114"/>
      <c r="S90" s="114"/>
      <c r="T90" s="114"/>
      <c r="U90" s="114"/>
      <c r="V90" s="115"/>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25">
      <c r="A91" s="57"/>
      <c r="B91" s="93">
        <v>31</v>
      </c>
      <c r="C91" s="98" t="s">
        <v>125</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121" t="s">
        <v>104</v>
      </c>
      <c r="D92" s="121"/>
      <c r="E92" s="121"/>
      <c r="F92" s="121"/>
      <c r="G92" s="121"/>
      <c r="H92" s="121"/>
      <c r="I92" s="121"/>
      <c r="J92" s="121"/>
      <c r="K92" s="121"/>
      <c r="L92" s="121"/>
      <c r="M92" s="121"/>
      <c r="N92" s="121"/>
      <c r="O92" s="121"/>
      <c r="P92" s="121"/>
      <c r="Q92" s="121"/>
      <c r="R92" s="121"/>
      <c r="S92" s="121"/>
      <c r="T92" s="121"/>
      <c r="U92" s="121"/>
      <c r="V92" s="121"/>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121" t="s">
        <v>105</v>
      </c>
      <c r="D93" s="121"/>
      <c r="E93" s="121"/>
      <c r="F93" s="121"/>
      <c r="G93" s="121"/>
      <c r="H93" s="121"/>
      <c r="I93" s="121"/>
      <c r="J93" s="121"/>
      <c r="K93" s="121"/>
      <c r="L93" s="121"/>
      <c r="M93" s="121"/>
      <c r="N93" s="121"/>
      <c r="O93" s="121"/>
      <c r="P93" s="121"/>
      <c r="Q93" s="121"/>
      <c r="R93" s="121"/>
      <c r="S93" s="121"/>
      <c r="T93" s="121"/>
      <c r="U93" s="121"/>
      <c r="V93" s="121"/>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A94" s="57"/>
      <c r="B94" s="93">
        <v>34</v>
      </c>
      <c r="C94" s="120" t="s">
        <v>106</v>
      </c>
      <c r="D94" s="120"/>
      <c r="E94" s="120"/>
      <c r="F94" s="120"/>
      <c r="G94" s="120"/>
      <c r="H94" s="120"/>
      <c r="I94" s="120"/>
      <c r="J94" s="120"/>
      <c r="K94" s="120"/>
      <c r="L94" s="120"/>
      <c r="M94" s="120"/>
      <c r="N94" s="120"/>
      <c r="O94" s="120"/>
      <c r="P94" s="120"/>
      <c r="Q94" s="120"/>
      <c r="R94" s="120"/>
      <c r="S94" s="120"/>
      <c r="T94" s="120"/>
      <c r="U94" s="120"/>
      <c r="V94" s="120"/>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25">
      <c r="A95" s="57"/>
      <c r="B95" s="93">
        <v>35</v>
      </c>
      <c r="C95" s="121" t="s">
        <v>107</v>
      </c>
      <c r="D95" s="121"/>
      <c r="E95" s="121"/>
      <c r="F95" s="121"/>
      <c r="G95" s="121"/>
      <c r="H95" s="121"/>
      <c r="I95" s="121"/>
      <c r="J95" s="121"/>
      <c r="K95" s="121"/>
      <c r="L95" s="121"/>
      <c r="M95" s="121"/>
      <c r="N95" s="121"/>
      <c r="O95" s="121"/>
      <c r="P95" s="121"/>
      <c r="Q95" s="121"/>
      <c r="R95" s="121"/>
      <c r="S95" s="121"/>
      <c r="T95" s="121"/>
      <c r="U95" s="121"/>
      <c r="V95" s="121"/>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
      <c r="A96" s="40"/>
      <c r="B96" s="93">
        <v>36</v>
      </c>
      <c r="C96" s="116" t="s">
        <v>129</v>
      </c>
      <c r="D96" s="116"/>
      <c r="E96" s="116"/>
      <c r="F96" s="116"/>
      <c r="G96" s="116"/>
      <c r="H96" s="116"/>
      <c r="I96" s="116"/>
      <c r="J96" s="116"/>
      <c r="K96" s="116"/>
      <c r="L96" s="116"/>
      <c r="M96" s="116"/>
      <c r="N96" s="116"/>
      <c r="O96" s="116"/>
      <c r="P96" s="116"/>
      <c r="Q96" s="116"/>
      <c r="R96" s="116"/>
      <c r="S96" s="116"/>
      <c r="T96" s="116"/>
      <c r="U96" s="116"/>
      <c r="V96" s="116"/>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x14ac:dyDescent="0.2">
      <c r="A97" s="40"/>
      <c r="B97" s="93">
        <v>37</v>
      </c>
      <c r="C97" s="116" t="s">
        <v>130</v>
      </c>
      <c r="D97" s="116"/>
      <c r="E97" s="116"/>
      <c r="F97" s="116"/>
      <c r="G97" s="116"/>
      <c r="H97" s="116"/>
      <c r="I97" s="116"/>
      <c r="J97" s="116"/>
      <c r="K97" s="116"/>
      <c r="L97" s="116"/>
      <c r="M97" s="116"/>
      <c r="N97" s="116"/>
      <c r="O97" s="116"/>
      <c r="P97" s="116"/>
      <c r="Q97" s="116"/>
      <c r="R97" s="116"/>
      <c r="S97" s="116"/>
      <c r="T97" s="116"/>
      <c r="U97" s="116"/>
      <c r="V97" s="116"/>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
      <c r="A98" s="40"/>
      <c r="B98" s="93">
        <v>38</v>
      </c>
      <c r="C98" s="113" t="s">
        <v>126</v>
      </c>
      <c r="D98" s="114"/>
      <c r="E98" s="114"/>
      <c r="F98" s="114"/>
      <c r="G98" s="114"/>
      <c r="H98" s="114"/>
      <c r="I98" s="114"/>
      <c r="J98" s="114"/>
      <c r="K98" s="114"/>
      <c r="L98" s="114"/>
      <c r="M98" s="114"/>
      <c r="N98" s="114"/>
      <c r="O98" s="114"/>
      <c r="P98" s="114"/>
      <c r="Q98" s="114"/>
      <c r="R98" s="114"/>
      <c r="S98" s="114"/>
      <c r="T98" s="114"/>
      <c r="U98" s="114"/>
      <c r="V98" s="115"/>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FFA90B7EB664418B9D5F6CC9AFB9AD" ma:contentTypeVersion="12" ma:contentTypeDescription="Create a new document." ma:contentTypeScope="" ma:versionID="45e70f88be9785704aaa5dc8d79c6d5e">
  <xsd:schema xmlns:xsd="http://www.w3.org/2001/XMLSchema" xmlns:xs="http://www.w3.org/2001/XMLSchema" xmlns:p="http://schemas.microsoft.com/office/2006/metadata/properties" xmlns:ns1="http://schemas.microsoft.com/sharepoint/v3" xmlns:ns3="b99ac084-227e-4c8b-b2c7-e501d6a20c6b" xmlns:ns4="3712ca13-3c87-49cb-8bfe-1c9a26638dc4" targetNamespace="http://schemas.microsoft.com/office/2006/metadata/properties" ma:root="true" ma:fieldsID="306af5a5c3f7b8d66fab78101f452797" ns1:_="" ns3:_="" ns4:_="">
    <xsd:import namespace="http://schemas.microsoft.com/sharepoint/v3"/>
    <xsd:import namespace="b99ac084-227e-4c8b-b2c7-e501d6a20c6b"/>
    <xsd:import namespace="3712ca13-3c87-49cb-8bfe-1c9a26638dc4"/>
    <xsd:element name="properties">
      <xsd:complexType>
        <xsd:sequence>
          <xsd:element name="documentManagement">
            <xsd:complexType>
              <xsd:all>
                <xsd:element ref="ns3:SharedWithUsers" minOccurs="0"/>
                <xsd:element ref="ns3:SharedWithDetails" minOccurs="0"/>
                <xsd:element ref="ns3:SharingHintHash" minOccurs="0"/>
                <xsd:element ref="ns1:_ip_UnifiedCompliancePolicyProperties" minOccurs="0"/>
                <xsd:element ref="ns1:_ip_UnifiedCompliancePolicyUIAction"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description="" ma:hidden="true" ma:internalName="_ip_UnifiedCompliancePolicyProperties">
      <xsd:simpleType>
        <xsd:restriction base="dms:Note"/>
      </xsd:simpleType>
    </xsd:element>
    <xsd:element name="_ip_UnifiedCompliancePolicyUIAction" ma:index="12"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9ac084-227e-4c8b-b2c7-e501d6a20c6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12ca13-3c87-49cb-8bfe-1c9a26638dc4"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2.xml><?xml version="1.0" encoding="utf-8"?>
<ds:datastoreItem xmlns:ds="http://schemas.openxmlformats.org/officeDocument/2006/customXml" ds:itemID="{BEEBAD14-4A4F-4D9F-B40C-3E7D30840C7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712ca13-3c87-49cb-8bfe-1c9a26638dc4"/>
    <ds:schemaRef ds:uri="http://purl.org/dc/elements/1.1/"/>
    <ds:schemaRef ds:uri="http://schemas.microsoft.com/office/2006/metadata/properties"/>
    <ds:schemaRef ds:uri="http://schemas.microsoft.com/sharepoint/v3"/>
    <ds:schemaRef ds:uri="b99ac084-227e-4c8b-b2c7-e501d6a20c6b"/>
    <ds:schemaRef ds:uri="http://www.w3.org/XML/1998/namespace"/>
    <ds:schemaRef ds:uri="http://purl.org/dc/dcmitype/"/>
  </ds:schemaRefs>
</ds:datastoreItem>
</file>

<file path=customXml/itemProps3.xml><?xml version="1.0" encoding="utf-8"?>
<ds:datastoreItem xmlns:ds="http://schemas.openxmlformats.org/officeDocument/2006/customXml" ds:itemID="{1A3DFBD2-1CD1-4DBC-A4DA-4F58885276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99ac084-227e-4c8b-b2c7-e501d6a20c6b"/>
    <ds:schemaRef ds:uri="3712ca13-3c87-49cb-8bfe-1c9a26638d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Phil Wickens</cp:lastModifiedBy>
  <cp:revision/>
  <dcterms:created xsi:type="dcterms:W3CDTF">2019-07-04T16:23:46Z</dcterms:created>
  <dcterms:modified xsi:type="dcterms:W3CDTF">2019-08-29T16:10:43Z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0x010100D6FFA90B7EB664418B9D5F6CC9AFB9AD</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_dlc_DocIdItemGuid">
    <vt:lpwstr>b830b5db-ed0c-471d-94ec-f5bcbe24f216</vt:lpwstr>
  </property>
</Properties>
</file>