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apsto\Downloads\"/>
    </mc:Choice>
  </mc:AlternateContent>
  <bookViews>
    <workbookView xWindow="0" yWindow="0" windowWidth="28800" windowHeight="10890" firstSheet="2" activeTab="2"/>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790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 i="19" l="1"/>
  <c r="D3" i="19"/>
  <c r="B8" i="19"/>
  <c r="B9" i="19"/>
  <c r="B10" i="19"/>
  <c r="B11" i="19"/>
  <c r="D4" i="18"/>
  <c r="D3" i="18"/>
  <c r="D4" i="17"/>
  <c r="D3" i="17"/>
  <c r="D4" i="16"/>
  <c r="D3" i="16"/>
  <c r="B8" i="16"/>
  <c r="B9" i="16"/>
  <c r="B10" i="16"/>
  <c r="B11" i="16"/>
  <c r="D4" i="15"/>
  <c r="D3" i="15"/>
  <c r="B37" i="15"/>
  <c r="B38" i="15"/>
  <c r="B39" i="15"/>
  <c r="B40" i="15"/>
  <c r="B41" i="15"/>
  <c r="B42" i="15"/>
  <c r="B43" i="15"/>
  <c r="B44" i="15"/>
  <c r="B45" i="15"/>
  <c r="B46" i="15"/>
  <c r="B47" i="15"/>
  <c r="B48" i="15"/>
  <c r="B49" i="15"/>
  <c r="B50" i="15"/>
  <c r="D4" i="14"/>
  <c r="D3" i="14"/>
  <c r="B28" i="14"/>
  <c r="B29" i="14"/>
  <c r="B30" i="14"/>
  <c r="B31" i="14"/>
  <c r="B32" i="14"/>
  <c r="B8" i="14"/>
  <c r="B9" i="14"/>
  <c r="B10" i="14"/>
  <c r="B11" i="14"/>
  <c r="B12" i="14"/>
  <c r="D4" i="12"/>
  <c r="D3" i="12"/>
  <c r="C1" i="2"/>
  <c r="D1" i="3"/>
</calcChain>
</file>

<file path=xl/sharedStrings.xml><?xml version="1.0" encoding="utf-8"?>
<sst xmlns="http://schemas.openxmlformats.org/spreadsheetml/2006/main" count="1174" uniqueCount="480">
  <si>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</si>
  <si>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</si>
  <si>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</si>
  <si>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</si>
  <si>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Wessex Water</t>
  </si>
  <si>
    <t>Insert image of WRZ boundary (same as GIS shapefile)</t>
  </si>
  <si>
    <t xml:space="preserve">WRZ name </t>
  </si>
  <si>
    <t>Supply Area</t>
  </si>
  <si>
    <t>WRMP the data relates to</t>
  </si>
  <si>
    <t>WRMP19</t>
  </si>
  <si>
    <t>Date the spreadsheet was first published</t>
  </si>
  <si>
    <t>Date of last update (see change log for details)</t>
  </si>
  <si>
    <t>Contact details for anyone wanting to discuss commercial opportunities arising from this information</t>
  </si>
  <si>
    <t>Aimee Shaw - Aimee.Shaw@wessexwater.co.uk</t>
  </si>
  <si>
    <t>Geographical Information System (GIS) shapefile of water resources zone boundary file reference (hyperlink)</t>
  </si>
  <si>
    <t xml:space="preserve">https://www.wessexwater.co.uk/workarea/DownloadAsset.aspx?id=49392126803 </t>
  </si>
  <si>
    <t>Brief description of data assurance</t>
  </si>
  <si>
    <t>Internal and external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</si>
  <si>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</si>
  <si>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</si>
  <si>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</si>
  <si>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</si>
  <si>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</si>
  <si>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</si>
  <si>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</si>
  <si>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</si>
  <si>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1,2,3,4,5,6,7 and 8</t>
  </si>
  <si>
    <t>-</t>
  </si>
  <si>
    <t>all values updated</t>
  </si>
  <si>
    <t>to be consistent with publication of draft final Water Resources Management Plan</t>
  </si>
  <si>
    <t>Table 1 : Key market information</t>
  </si>
  <si>
    <t>Line</t>
  </si>
  <si>
    <t>Description</t>
  </si>
  <si>
    <t>WRMP19 reference</t>
  </si>
  <si>
    <t>Units</t>
  </si>
  <si>
    <t>DPs</t>
  </si>
  <si>
    <t>Company Response</t>
  </si>
  <si>
    <t>Water Resource Zone location</t>
  </si>
  <si>
    <t>N/A</t>
  </si>
  <si>
    <t>Region / Counties</t>
  </si>
  <si>
    <t>Wessex Water has a single WRZ, serving a population of 1.3million customers in the south-west of england. The main centres of demand are in Poole, Bath, Yeovil, Taunton, Bridgwater, Salisbury, Dorchester, Chippenham and Salisbury.</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</si>
  <si>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</si>
  <si>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</si>
  <si>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</si>
  <si>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</si>
  <si>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</si>
  <si>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</si>
  <si>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</si>
  <si>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</si>
  <si>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DYAA</t>
  </si>
  <si>
    <t>Level of service (Temporary Use Ban)</t>
  </si>
  <si>
    <t>1 in X</t>
  </si>
  <si>
    <t xml:space="preserve">Level of service – (Drought order for non-essential use ban) 
</t>
  </si>
  <si>
    <t xml:space="preserve">Level of service – Emergency drought order (reducing demand): rota cuts and standpipes 
</t>
  </si>
  <si>
    <t>&gt;200</t>
  </si>
  <si>
    <t xml:space="preserve">Summary key cause of supply constraint (Hydrological / Licence / Asset) 
</t>
  </si>
  <si>
    <t>Text</t>
  </si>
  <si>
    <t>Hydrological- Yes, key constraint
Licence- Yes, key constraint
Asset- Yes, key constraint</t>
  </si>
  <si>
    <t>Drought plan option benefits</t>
  </si>
  <si>
    <t>Table 10 – Drought Plan links</t>
  </si>
  <si>
    <t>Ml/d</t>
  </si>
  <si>
    <t>Supply side options - 16Ml/d 
Demand side options - 13.7Ml/d</t>
  </si>
  <si>
    <t xml:space="preserve">Year of first zonal deficit (if any) 
</t>
  </si>
  <si>
    <t>Year</t>
  </si>
  <si>
    <t>No deficit</t>
  </si>
  <si>
    <t>Zone deficit summary</t>
  </si>
  <si>
    <t>High (&gt;10%) / Medium (5-10%) / Low (&lt;5%)</t>
  </si>
  <si>
    <t>A/A</t>
  </si>
  <si>
    <t>Other planning considerations and constraints</t>
  </si>
  <si>
    <t>No further considerations</t>
  </si>
  <si>
    <t>Treatment works details</t>
  </si>
  <si>
    <t>Works 1 - 6.36Ml/d - SW5 - hydrological yield
Works 2 - 4.89Ml/d - GW4 - hydrological yield and water quality
Works 3 - 2.50Ml/d - GW5 - licence
Works 4 - 3.94Ml/d - GW - licence
Works 5 - 0.18Ml/d - GW - licence
Works 6 - 7.32Ml/d - GW - licence
Works 7 - 2.87Ml/d - GW5 - licence
Works 8 - 7.25Ml/d - GW2 - licence
Works 9 - 10.21Ml/d - GW4 - licence
Works 10 - 1.88Ml/d - GW2 - licence
Works 11 - 16.63Ml/d - SW5 - hydrological yield
Works 12 - 11.53Ml/d - GW2 - licence
Works 13 - 1.78Ml/d - GW4 - licence
Works 14 - 3.46Ml/d - GW2 - licence
Works 15 - 2.46Ml/d - GW2 - hydrological yield
Works 16 - 10.98Ml/d - GW2 - hydrological yield
Works 17 - 1.78Ml/d - GW3 - hydrological yield
Works 18 - 20.93Ml/d - SW5 - hydrological yield
Works 19 - 0.00Ml/d - GW - design capacity
Works 20 - 14.05 Ml/d- GW2 - water quality
Works 21 - 11.85Ml/d - SW5 - hydrological yield
Works 22 - 3.66Ml/d - GW4 - hydrological yield
Works 23 - 0Ml/d - GW - licence</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</si>
  <si>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</si>
  <si>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</si>
  <si>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</si>
  <si>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</si>
  <si>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</si>
  <si>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</si>
  <si>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</si>
  <si>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</si>
  <si>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</si>
  <si>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</si>
  <si>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</si>
  <si>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</si>
  <si>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</si>
  <si>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</si>
  <si>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</si>
  <si>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</si>
  <si>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</si>
  <si>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</si>
  <si>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</si>
  <si>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</si>
  <si>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</si>
  <si>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</si>
  <si>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</si>
  <si>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</si>
  <si>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</si>
  <si>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</si>
  <si>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</si>
  <si>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</si>
  <si>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</si>
  <si>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</si>
  <si>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</si>
  <si>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</si>
  <si>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</si>
  <si>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</si>
  <si>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</si>
  <si>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</si>
  <si>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</si>
  <si>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</si>
  <si>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</si>
  <si>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</si>
  <si>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</si>
  <si>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</si>
  <si>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</si>
  <si>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</si>
  <si>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</si>
  <si>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</si>
  <si>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</si>
  <si>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</si>
  <si>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</si>
  <si>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</si>
  <si>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</si>
  <si>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</si>
  <si>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</si>
  <si>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</si>
  <si>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</si>
  <si>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</si>
  <si>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</si>
  <si>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</si>
  <si>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</si>
  <si>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</si>
  <si>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</si>
  <si>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</si>
  <si>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</si>
  <si>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</si>
  <si>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</si>
  <si>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</si>
  <si>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</si>
  <si>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</si>
  <si>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</si>
  <si>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</si>
  <si>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</si>
  <si>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</si>
  <si>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</si>
  <si>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</si>
  <si>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</si>
  <si>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</si>
  <si>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</si>
  <si>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</si>
  <si>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</si>
  <si>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</si>
  <si>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</si>
  <si>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</si>
  <si>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</si>
  <si>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</si>
  <si>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</si>
  <si>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</si>
  <si>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</si>
  <si>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</si>
  <si>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</si>
  <si>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</si>
  <si>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</si>
  <si>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</si>
  <si>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</si>
  <si>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</si>
  <si>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</si>
  <si>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</si>
  <si>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</si>
  <si>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</si>
  <si>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</si>
  <si>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</si>
  <si>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</si>
  <si>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</si>
  <si>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</si>
  <si>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</si>
  <si>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</si>
  <si>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</si>
  <si>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</si>
  <si>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</si>
  <si>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</si>
  <si>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</si>
  <si>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</si>
  <si>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</si>
  <si>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</si>
  <si>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</si>
  <si>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</si>
  <si>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</si>
  <si>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</si>
  <si>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</si>
  <si>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</si>
  <si>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</si>
  <si>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</si>
  <si>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</si>
  <si>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</si>
  <si>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</si>
  <si>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</si>
  <si>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</si>
  <si>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</si>
  <si>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</si>
  <si>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</si>
  <si>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</si>
  <si>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</si>
  <si>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</si>
  <si>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</si>
  <si>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</si>
  <si>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</si>
  <si>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</si>
  <si>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</si>
  <si>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</si>
  <si>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</si>
  <si>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</si>
  <si>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</si>
  <si>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</si>
  <si>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</si>
  <si>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</si>
  <si>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</si>
  <si>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</si>
  <si>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</si>
  <si>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</si>
  <si>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</si>
  <si>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</si>
  <si>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</si>
  <si>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</si>
  <si>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</si>
  <si>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</si>
  <si>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</si>
  <si>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</si>
  <si>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</si>
  <si>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</si>
  <si>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</si>
  <si>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</si>
  <si>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</si>
  <si>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</si>
  <si>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</si>
  <si>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</si>
  <si>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</si>
  <si>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</si>
  <si>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</si>
  <si>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</si>
  <si>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</si>
  <si>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</si>
  <si>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</si>
  <si>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</si>
  <si>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</si>
  <si>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</si>
  <si>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</si>
  <si>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</si>
  <si>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</si>
  <si>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</si>
  <si>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</si>
  <si>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</si>
  <si>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</si>
  <si>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</si>
  <si>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</si>
  <si>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</si>
  <si>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</si>
  <si>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</si>
  <si>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</si>
  <si>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</si>
  <si>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</si>
  <si>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</si>
  <si>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</si>
  <si>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</si>
  <si>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</si>
  <si>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</si>
  <si>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</si>
  <si>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</si>
  <si>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</si>
  <si>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</si>
  <si>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</si>
  <si>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</si>
  <si>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</si>
  <si>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</si>
  <si>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</si>
  <si>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</si>
  <si>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</si>
  <si>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</si>
  <si>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</si>
  <si>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</si>
  <si>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</si>
  <si>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</si>
  <si>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</si>
  <si>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</si>
  <si>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</si>
  <si>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</si>
  <si>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</si>
  <si>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</si>
  <si>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</si>
  <si>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</si>
  <si>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</si>
  <si>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</si>
  <si>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</si>
  <si>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</si>
  <si>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</si>
  <si>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</si>
  <si>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</si>
  <si>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</si>
  <si>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</si>
  <si>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</si>
  <si>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</si>
  <si>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</si>
  <si>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</si>
  <si>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</si>
  <si>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</si>
  <si>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</si>
  <si>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</si>
  <si>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</si>
  <si>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</si>
  <si>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</si>
  <si>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</si>
  <si>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</si>
  <si>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</si>
  <si>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</si>
  <si>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</si>
  <si>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</si>
  <si>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</si>
  <si>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</si>
  <si>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</si>
  <si>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</si>
  <si>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</si>
  <si>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</si>
  <si>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</si>
  <si>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</si>
  <si>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</si>
  <si>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</si>
  <si>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</si>
  <si>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Supply Zone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</si>
  <si>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</si>
  <si>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</si>
  <si>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</si>
  <si>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</si>
  <si>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</si>
  <si>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</si>
  <si>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</si>
  <si>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</si>
  <si>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</si>
  <si>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</si>
  <si>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</si>
  <si>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</si>
  <si>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</si>
  <si>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</si>
  <si>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</si>
  <si>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</si>
  <si>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</si>
  <si>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</si>
  <si>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</si>
  <si>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</si>
  <si>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</si>
  <si>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</si>
  <si>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</si>
  <si>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</si>
  <si>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</si>
  <si>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Option name</t>
  </si>
  <si>
    <t>Table 5: Feasible options
Column C</t>
  </si>
  <si>
    <t>Desalination (30 Ml/d)</t>
  </si>
  <si>
    <t>Desalination (10 Ml/d)</t>
  </si>
  <si>
    <t xml:space="preserve">New reservoir (south of Yeovil) </t>
  </si>
  <si>
    <t>Bristol Avon abstraction at Saltford</t>
  </si>
  <si>
    <t>Avonmouth effluent reuse to industry</t>
  </si>
  <si>
    <t>Mothballed sources refurbished and brought back into supply - South</t>
  </si>
  <si>
    <t xml:space="preserve">Mothballed sources refurbished and brought back into supply - North </t>
  </si>
  <si>
    <t xml:space="preserve"> Innovation and optimisation of existing Active Leakage Control</t>
  </si>
  <si>
    <t>Increased Active Leakage Control activity 2Ml/d</t>
  </si>
  <si>
    <t>Increased Active Leakage Control activity 5Ml/d</t>
  </si>
  <si>
    <t xml:space="preserve">ALC Optimisation through better data </t>
  </si>
  <si>
    <t>Leakage driven asset renewal (2Ml/d)</t>
  </si>
  <si>
    <t>Leakage driven asset renewal (4Ml/d)</t>
  </si>
  <si>
    <t>Leakage driven asset renewal (9Ml/d)</t>
  </si>
  <si>
    <t xml:space="preserve">Better DMAs </t>
  </si>
  <si>
    <t>Near real time monitoring and decision support</t>
  </si>
  <si>
    <t>Pressure management optimisation</t>
  </si>
  <si>
    <t>Final Planning Scenario  - 15% leakage reduction in 5 years</t>
  </si>
  <si>
    <t>Original Planning Scenrio - 15% leakage reduction over 25 years</t>
  </si>
  <si>
    <t>Current metering policy of Optants and Change of Occupier using AMR meters</t>
  </si>
  <si>
    <t>Current metering policy of Optants and Change of Occupier using AMI Meters</t>
  </si>
  <si>
    <t>Compulsory Metering using Dumb Meters</t>
  </si>
  <si>
    <t>Met uplift optional</t>
  </si>
  <si>
    <t>Home Check</t>
  </si>
  <si>
    <t>Dashboard</t>
  </si>
  <si>
    <t>Option reference number</t>
  </si>
  <si>
    <t>Table 5: Feasible options
Column D</t>
  </si>
  <si>
    <t>R1a</t>
  </si>
  <si>
    <t>R1b</t>
  </si>
  <si>
    <t>R2</t>
  </si>
  <si>
    <t>R3</t>
  </si>
  <si>
    <t>R4</t>
  </si>
  <si>
    <t>R5a</t>
  </si>
  <si>
    <t>R5b</t>
  </si>
  <si>
    <t xml:space="preserve"> ALC1</t>
  </si>
  <si>
    <t xml:space="preserve">ALC2a  </t>
  </si>
  <si>
    <t xml:space="preserve">ALC2b  </t>
  </si>
  <si>
    <t>ALC3</t>
  </si>
  <si>
    <t xml:space="preserve">AM1a </t>
  </si>
  <si>
    <t xml:space="preserve">AM1b </t>
  </si>
  <si>
    <t xml:space="preserve">AM1c </t>
  </si>
  <si>
    <t xml:space="preserve">AM2 </t>
  </si>
  <si>
    <t xml:space="preserve">AM3 </t>
  </si>
  <si>
    <t>PM1</t>
  </si>
  <si>
    <t>ALY</t>
  </si>
  <si>
    <t>ALZ</t>
  </si>
  <si>
    <t>M1</t>
  </si>
  <si>
    <t>M2</t>
  </si>
  <si>
    <t>M4</t>
  </si>
  <si>
    <t>M1a</t>
  </si>
  <si>
    <t>WE1</t>
  </si>
  <si>
    <t>WE2</t>
  </si>
  <si>
    <t xml:space="preserve">Type of option </t>
  </si>
  <si>
    <t>Table 5: Feasible options
Column E</t>
  </si>
  <si>
    <t>Desalination</t>
  </si>
  <si>
    <t>New reservoir</t>
  </si>
  <si>
    <t>SW new</t>
  </si>
  <si>
    <t>Effluent reuse</t>
  </si>
  <si>
    <t>GW enhancement</t>
  </si>
  <si>
    <t>Active leakage management</t>
  </si>
  <si>
    <t>Mains replacement (not trunk mains)</t>
  </si>
  <si>
    <t>Other leakage control</t>
  </si>
  <si>
    <t>Pressure management</t>
  </si>
  <si>
    <t xml:space="preserve">Metering optants and Change of Occupier </t>
  </si>
  <si>
    <t>Compulsory Metering</t>
  </si>
  <si>
    <t xml:space="preserve">Metering optants </t>
  </si>
  <si>
    <t>Household water audit</t>
  </si>
  <si>
    <t>Customer education / awareness</t>
  </si>
  <si>
    <t>Preferred option</t>
  </si>
  <si>
    <t>Table 5: Feasible options
Column F</t>
  </si>
  <si>
    <t>Y/N</t>
  </si>
  <si>
    <t>n</t>
  </si>
  <si>
    <t>y</t>
  </si>
  <si>
    <t xml:space="preserve">Planned scheme start date </t>
  </si>
  <si>
    <t>Table 5: Feasible options
Column G</t>
  </si>
  <si>
    <t>Progress of planned scheme</t>
  </si>
  <si>
    <t>NA</t>
  </si>
  <si>
    <t>not started</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</si>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</sst>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0" fontId="17" fillId="0" borderId="0" applyNumberFormat="0" applyFill="0" applyBorder="0" applyAlignment="0" applyProtection="0"/>
    <xf numFmtId="9" fontId="14" fillId="0" borderId="0" applyFont="0" applyFill="0" applyBorder="0" applyAlignment="0" applyProtection="0"/>
  </cellStyleXfs>
  <cellXfs count="144">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4" borderId="15"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17" fillId="4" borderId="4" xfId="2" applyFill="1" applyBorder="1" applyAlignment="1">
      <alignment horizontal="left" vertical="center" wrapText="1"/>
    </xf>
    <xf numFmtId="2"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9" fontId="7" fillId="4" borderId="9" xfId="1" applyNumberFormat="1" applyFont="1" applyFill="1" applyBorder="1" applyAlignment="1">
      <alignment horizontal="left" vertical="center"/>
    </xf>
    <xf numFmtId="0" fontId="7" fillId="4" borderId="9" xfId="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2" fontId="7" fillId="4" borderId="15" xfId="1" applyNumberFormat="1" applyFont="1" applyFill="1" applyBorder="1" applyAlignment="1">
      <alignment vertical="center"/>
    </xf>
    <xf numFmtId="14" fontId="4" fillId="4" borderId="9" xfId="1" applyNumberFormat="1" applyFont="1" applyFill="1" applyBorder="1" applyAlignment="1">
      <alignment vertical="center"/>
    </xf>
    <xf numFmtId="0" fontId="7" fillId="4" borderId="14" xfId="1" applyFont="1" applyFill="1" applyBorder="1" applyAlignment="1">
      <alignment horizontal="center" vertical="center" wrapText="1"/>
    </xf>
    <xf numFmtId="0" fontId="7" fillId="4" borderId="14" xfId="1"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2" builtinId="8"/>
    <cellStyle name="Normal" xfId="0" builtinId="0"/>
    <cellStyle name="Normal 3" xfId="1"/>
    <cellStyle name="Percent 2" xfId="3"/>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79785</xdr:colOff>
      <xdr:row>5</xdr:row>
      <xdr:rowOff>27691</xdr:rowOff>
    </xdr:from>
    <xdr:to>
      <xdr:col>4</xdr:col>
      <xdr:colOff>3506652</xdr:colOff>
      <xdr:row>14</xdr:row>
      <xdr:rowOff>685383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2797" y="1479973"/>
          <a:ext cx="3426867" cy="28450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essexwater.co.uk/workarea/DownloadAsset.aspx?id=49392126803" TargetMode="External"/><Relationship Id="rId1" Type="http://schemas.openxmlformats.org/officeDocument/2006/relationships/hyperlink" Target="mailto:phil.wickens@wessexwa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essexwater.co.uk/workarea/DownloadAsset.aspx?id=4939212680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70" zoomScaleNormal="70" workbookViewId="0">
      <selection activeCell="E3" sqref="E3"/>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Wessex Water</v>
      </c>
    </row>
    <row r="2" spans="1:7" ht="12" customHeight="1" thickBot="1" x14ac:dyDescent="0.25"/>
    <row r="3" spans="1:7" ht="51.75" thickBot="1" x14ac:dyDescent="0.25">
      <c r="B3" s="3" t="s">
        <v>1</v>
      </c>
      <c r="C3" s="97" t="s">
        <v>2</v>
      </c>
      <c r="E3" s="4"/>
    </row>
    <row r="4" spans="1:7" ht="12" customHeight="1" thickBot="1" x14ac:dyDescent="0.25">
      <c r="B4" s="5"/>
      <c r="C4" s="6"/>
    </row>
    <row r="5" spans="1:7" ht="16.5" x14ac:dyDescent="0.2">
      <c r="B5" s="7" t="s">
        <v>3</v>
      </c>
      <c r="C5" s="50" t="s">
        <v>4</v>
      </c>
      <c r="E5" s="8" t="s">
        <v>5</v>
      </c>
    </row>
    <row r="6" spans="1:7" ht="17.25" thickBot="1" x14ac:dyDescent="0.25">
      <c r="B6" s="9" t="s">
        <v>6</v>
      </c>
      <c r="C6" s="51" t="s">
        <v>7</v>
      </c>
      <c r="E6" s="10"/>
    </row>
    <row r="7" spans="1:7" ht="12" customHeight="1" thickBot="1" x14ac:dyDescent="0.25">
      <c r="A7" s="11"/>
      <c r="B7" s="12"/>
      <c r="C7" s="47"/>
      <c r="D7" s="11"/>
      <c r="E7" s="13"/>
      <c r="F7" s="11"/>
      <c r="G7" s="11"/>
    </row>
    <row r="8" spans="1:7" ht="16.5" x14ac:dyDescent="0.2">
      <c r="B8" s="7" t="s">
        <v>8</v>
      </c>
      <c r="C8" s="50" t="s">
        <v>9</v>
      </c>
      <c r="E8" s="10"/>
    </row>
    <row r="9" spans="1:7" ht="16.5" x14ac:dyDescent="0.2">
      <c r="B9" s="14" t="s">
        <v>10</v>
      </c>
      <c r="C9" s="105">
        <v>43168</v>
      </c>
      <c r="E9" s="10"/>
    </row>
    <row r="10" spans="1:7" ht="17.25" thickBot="1" x14ac:dyDescent="0.25">
      <c r="B10" s="9" t="s">
        <v>11</v>
      </c>
      <c r="C10" s="106">
        <v>43346</v>
      </c>
      <c r="E10" s="10"/>
    </row>
    <row r="11" spans="1:7" ht="12" customHeight="1" thickBot="1" x14ac:dyDescent="0.25">
      <c r="A11" s="11"/>
      <c r="B11" s="12"/>
      <c r="C11" s="47"/>
      <c r="D11" s="11"/>
      <c r="E11" s="13"/>
      <c r="F11" s="11"/>
      <c r="G11" s="11"/>
    </row>
    <row r="12" spans="1:7" ht="49.5" x14ac:dyDescent="0.2">
      <c r="B12" s="7" t="s">
        <v>12</v>
      </c>
      <c r="C12" s="98" t="s">
        <v>13</v>
      </c>
      <c r="E12" s="10"/>
    </row>
    <row r="13" spans="1:7" ht="37.15" customHeight="1" thickBot="1" x14ac:dyDescent="0.25">
      <c r="B13" s="9" t="s">
        <v>14</v>
      </c>
      <c r="C13" s="107" t="s">
        <v>15</v>
      </c>
      <c r="E13" s="10"/>
    </row>
    <row r="14" spans="1:7" ht="12" customHeight="1" thickBot="1" x14ac:dyDescent="0.35">
      <c r="B14" s="15"/>
      <c r="C14" s="48"/>
      <c r="E14" s="10"/>
    </row>
    <row r="15" spans="1:7" ht="59.45" customHeight="1" thickBot="1" x14ac:dyDescent="0.25">
      <c r="B15" s="16" t="s">
        <v>16</v>
      </c>
      <c r="C15" s="49" t="s">
        <v>17</v>
      </c>
      <c r="E15" s="4"/>
    </row>
    <row r="16" spans="1:7" ht="12" customHeight="1" x14ac:dyDescent="0.2">
      <c r="B16" s="5"/>
      <c r="C16" s="6"/>
    </row>
    <row r="17" spans="2:6" ht="17.25" thickBot="1" x14ac:dyDescent="0.25">
      <c r="B17" s="8" t="s">
        <v>18</v>
      </c>
    </row>
    <row r="18" spans="2:6" ht="15.75" thickBot="1" x14ac:dyDescent="0.3">
      <c r="E18" s="18" t="s">
        <v>19</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hyperlinks>
    <hyperlink ref="C12" r:id="rId1" display="phil.wickens@wessexwater.co.uk"/>
    <hyperlink ref="C13" r:id="rId2"/>
  </hyperlinks>
  <pageMargins left="0.7" right="0.7" top="0.75" bottom="0.75" header="0.3" footer="0.3"/>
  <pageSetup paperSize="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topLeftCell="D4" zoomScale="85" zoomScaleNormal="85" workbookViewId="0">
      <selection activeCell="H7" sqref="H7:AF24"/>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32" width="15.75" customWidth="1"/>
    <col min="33" max="56" width="8.75" customWidth="1"/>
    <col min="57" max="16384" width="8.75" hidden="1"/>
  </cols>
  <sheetData>
    <row r="1" spans="2:32" ht="20.25" x14ac:dyDescent="0.2">
      <c r="B1" s="114" t="s">
        <v>326</v>
      </c>
      <c r="C1" s="114"/>
      <c r="D1" s="114"/>
      <c r="E1" s="114"/>
      <c r="F1" s="114"/>
    </row>
    <row r="2" spans="2:32" ht="15" thickBot="1" x14ac:dyDescent="0.25"/>
    <row r="3" spans="2:32" ht="17.25" thickBot="1" x14ac:dyDescent="0.25">
      <c r="B3" s="126" t="s">
        <v>3</v>
      </c>
      <c r="C3" s="127"/>
      <c r="D3" s="136" t="s">
        <v>4</v>
      </c>
      <c r="E3" s="137"/>
      <c r="F3" s="138"/>
    </row>
    <row r="4" spans="2:32" ht="17.25" thickBot="1" x14ac:dyDescent="0.25">
      <c r="B4" s="126" t="s">
        <v>6</v>
      </c>
      <c r="C4" s="127"/>
      <c r="D4" s="136" t="s">
        <v>327</v>
      </c>
      <c r="E4" s="137"/>
      <c r="F4" s="138"/>
    </row>
    <row r="5" spans="2:32" ht="15.75" thickBot="1" x14ac:dyDescent="0.25">
      <c r="C5" s="45"/>
      <c r="D5" s="46"/>
    </row>
    <row r="6" spans="2:32" ht="15" thickBot="1" x14ac:dyDescent="0.25">
      <c r="B6" s="76" t="s">
        <v>31</v>
      </c>
      <c r="C6" s="75" t="s">
        <v>111</v>
      </c>
      <c r="D6" s="21" t="s">
        <v>33</v>
      </c>
      <c r="E6" s="21" t="s">
        <v>34</v>
      </c>
      <c r="F6" s="91" t="s">
        <v>35</v>
      </c>
      <c r="H6" s="21" t="s">
        <v>328</v>
      </c>
      <c r="I6" s="21" t="s">
        <v>329</v>
      </c>
      <c r="J6" s="21" t="s">
        <v>330</v>
      </c>
      <c r="K6" s="21" t="s">
        <v>331</v>
      </c>
      <c r="L6" s="21" t="s">
        <v>332</v>
      </c>
      <c r="M6" s="21" t="s">
        <v>333</v>
      </c>
      <c r="N6" s="21" t="s">
        <v>334</v>
      </c>
      <c r="O6" s="21" t="s">
        <v>335</v>
      </c>
      <c r="P6" s="21" t="s">
        <v>336</v>
      </c>
      <c r="Q6" s="21" t="s">
        <v>337</v>
      </c>
      <c r="R6" s="21" t="s">
        <v>338</v>
      </c>
      <c r="S6" s="21" t="s">
        <v>339</v>
      </c>
      <c r="T6" s="21" t="s">
        <v>340</v>
      </c>
      <c r="U6" s="21" t="s">
        <v>341</v>
      </c>
      <c r="V6" s="21" t="s">
        <v>342</v>
      </c>
      <c r="W6" s="21" t="s">
        <v>343</v>
      </c>
      <c r="X6" s="21" t="s">
        <v>344</v>
      </c>
      <c r="Y6" s="21" t="s">
        <v>345</v>
      </c>
      <c r="Z6" s="21" t="s">
        <v>346</v>
      </c>
      <c r="AA6" s="21" t="s">
        <v>347</v>
      </c>
      <c r="AB6" s="21" t="s">
        <v>348</v>
      </c>
      <c r="AC6" s="21" t="s">
        <v>349</v>
      </c>
      <c r="AD6" s="21" t="s">
        <v>350</v>
      </c>
      <c r="AE6" s="21" t="s">
        <v>351</v>
      </c>
      <c r="AF6" s="21" t="s">
        <v>352</v>
      </c>
    </row>
    <row r="7" spans="2:32" ht="48" x14ac:dyDescent="0.2">
      <c r="B7" s="69">
        <v>1</v>
      </c>
      <c r="C7" s="34" t="s">
        <v>353</v>
      </c>
      <c r="D7" s="42" t="s">
        <v>354</v>
      </c>
      <c r="E7" s="42" t="s">
        <v>56</v>
      </c>
      <c r="F7" s="42" t="s">
        <v>38</v>
      </c>
      <c r="H7" s="110" t="s">
        <v>355</v>
      </c>
      <c r="I7" s="110" t="s">
        <v>356</v>
      </c>
      <c r="J7" s="110" t="s">
        <v>357</v>
      </c>
      <c r="K7" s="110" t="s">
        <v>358</v>
      </c>
      <c r="L7" s="110" t="s">
        <v>359</v>
      </c>
      <c r="M7" s="110" t="s">
        <v>360</v>
      </c>
      <c r="N7" s="110" t="s">
        <v>361</v>
      </c>
      <c r="O7" s="110" t="s">
        <v>362</v>
      </c>
      <c r="P7" s="110" t="s">
        <v>363</v>
      </c>
      <c r="Q7" s="110" t="s">
        <v>364</v>
      </c>
      <c r="R7" s="110" t="s">
        <v>365</v>
      </c>
      <c r="S7" s="110" t="s">
        <v>366</v>
      </c>
      <c r="T7" s="110" t="s">
        <v>367</v>
      </c>
      <c r="U7" s="110" t="s">
        <v>368</v>
      </c>
      <c r="V7" s="110" t="s">
        <v>369</v>
      </c>
      <c r="W7" s="110" t="s">
        <v>370</v>
      </c>
      <c r="X7" s="110" t="s">
        <v>371</v>
      </c>
      <c r="Y7" s="110" t="s">
        <v>372</v>
      </c>
      <c r="Z7" s="110" t="s">
        <v>373</v>
      </c>
      <c r="AA7" s="110" t="s">
        <v>374</v>
      </c>
      <c r="AB7" s="110" t="s">
        <v>375</v>
      </c>
      <c r="AC7" s="110" t="s">
        <v>376</v>
      </c>
      <c r="AD7" s="110" t="s">
        <v>377</v>
      </c>
      <c r="AE7" s="110" t="s">
        <v>378</v>
      </c>
      <c r="AF7" s="110" t="s">
        <v>379</v>
      </c>
    </row>
    <row r="8" spans="2:32" ht="38.25" x14ac:dyDescent="0.2">
      <c r="B8" s="69">
        <v>2</v>
      </c>
      <c r="C8" s="113" t="s">
        <v>380</v>
      </c>
      <c r="D8" s="42" t="s">
        <v>381</v>
      </c>
      <c r="E8" s="42" t="s">
        <v>56</v>
      </c>
      <c r="F8" s="42" t="s">
        <v>38</v>
      </c>
      <c r="H8" s="111" t="s">
        <v>382</v>
      </c>
      <c r="I8" s="111" t="s">
        <v>383</v>
      </c>
      <c r="J8" s="111" t="s">
        <v>384</v>
      </c>
      <c r="K8" s="111" t="s">
        <v>385</v>
      </c>
      <c r="L8" s="111" t="s">
        <v>386</v>
      </c>
      <c r="M8" s="111" t="s">
        <v>387</v>
      </c>
      <c r="N8" s="111" t="s">
        <v>388</v>
      </c>
      <c r="O8" s="111" t="s">
        <v>389</v>
      </c>
      <c r="P8" s="111" t="s">
        <v>390</v>
      </c>
      <c r="Q8" s="111" t="s">
        <v>391</v>
      </c>
      <c r="R8" s="111" t="s">
        <v>392</v>
      </c>
      <c r="S8" s="111" t="s">
        <v>393</v>
      </c>
      <c r="T8" s="111" t="s">
        <v>394</v>
      </c>
      <c r="U8" s="111" t="s">
        <v>395</v>
      </c>
      <c r="V8" s="111" t="s">
        <v>396</v>
      </c>
      <c r="W8" s="111" t="s">
        <v>397</v>
      </c>
      <c r="X8" s="111" t="s">
        <v>398</v>
      </c>
      <c r="Y8" s="111" t="s">
        <v>399</v>
      </c>
      <c r="Z8" s="111" t="s">
        <v>400</v>
      </c>
      <c r="AA8" s="111" t="s">
        <v>401</v>
      </c>
      <c r="AB8" s="111" t="s">
        <v>402</v>
      </c>
      <c r="AC8" s="111" t="s">
        <v>403</v>
      </c>
      <c r="AD8" s="111" t="s">
        <v>404</v>
      </c>
      <c r="AE8" s="111" t="s">
        <v>405</v>
      </c>
      <c r="AF8" s="111" t="s">
        <v>406</v>
      </c>
    </row>
    <row r="9" spans="2:32" ht="38.25" x14ac:dyDescent="0.2">
      <c r="B9" s="69">
        <v>3</v>
      </c>
      <c r="C9" s="113" t="s">
        <v>407</v>
      </c>
      <c r="D9" s="42" t="s">
        <v>408</v>
      </c>
      <c r="E9" s="42" t="s">
        <v>56</v>
      </c>
      <c r="F9" s="42" t="s">
        <v>38</v>
      </c>
      <c r="H9" s="110" t="s">
        <v>409</v>
      </c>
      <c r="I9" s="110" t="s">
        <v>409</v>
      </c>
      <c r="J9" s="110" t="s">
        <v>410</v>
      </c>
      <c r="K9" s="110" t="s">
        <v>411</v>
      </c>
      <c r="L9" s="110" t="s">
        <v>412</v>
      </c>
      <c r="M9" s="110" t="s">
        <v>413</v>
      </c>
      <c r="N9" s="110" t="s">
        <v>413</v>
      </c>
      <c r="O9" s="110" t="s">
        <v>414</v>
      </c>
      <c r="P9" s="110" t="s">
        <v>414</v>
      </c>
      <c r="Q9" s="110" t="s">
        <v>414</v>
      </c>
      <c r="R9" s="110" t="s">
        <v>414</v>
      </c>
      <c r="S9" s="110" t="s">
        <v>415</v>
      </c>
      <c r="T9" s="110" t="s">
        <v>415</v>
      </c>
      <c r="U9" s="110" t="s">
        <v>415</v>
      </c>
      <c r="V9" s="110" t="s">
        <v>416</v>
      </c>
      <c r="W9" s="110" t="s">
        <v>416</v>
      </c>
      <c r="X9" s="110" t="s">
        <v>417</v>
      </c>
      <c r="Y9" s="110" t="s">
        <v>416</v>
      </c>
      <c r="Z9" s="110" t="s">
        <v>416</v>
      </c>
      <c r="AA9" s="110" t="s">
        <v>418</v>
      </c>
      <c r="AB9" s="110" t="s">
        <v>418</v>
      </c>
      <c r="AC9" s="110" t="s">
        <v>419</v>
      </c>
      <c r="AD9" s="110" t="s">
        <v>420</v>
      </c>
      <c r="AE9" s="110" t="s">
        <v>421</v>
      </c>
      <c r="AF9" s="110" t="s">
        <v>422</v>
      </c>
    </row>
    <row r="10" spans="2:32" ht="38.25" x14ac:dyDescent="0.2">
      <c r="B10" s="69">
        <v>4</v>
      </c>
      <c r="C10" s="113" t="s">
        <v>423</v>
      </c>
      <c r="D10" s="42" t="s">
        <v>424</v>
      </c>
      <c r="E10" s="42" t="s">
        <v>425</v>
      </c>
      <c r="F10" s="42" t="s">
        <v>38</v>
      </c>
      <c r="H10" s="111" t="s">
        <v>426</v>
      </c>
      <c r="I10" s="111" t="s">
        <v>426</v>
      </c>
      <c r="J10" s="111" t="s">
        <v>426</v>
      </c>
      <c r="K10" s="111" t="s">
        <v>426</v>
      </c>
      <c r="L10" s="111" t="s">
        <v>426</v>
      </c>
      <c r="M10" s="111" t="s">
        <v>426</v>
      </c>
      <c r="N10" s="111" t="s">
        <v>426</v>
      </c>
      <c r="O10" s="111" t="s">
        <v>426</v>
      </c>
      <c r="P10" s="111" t="s">
        <v>426</v>
      </c>
      <c r="Q10" s="111" t="s">
        <v>426</v>
      </c>
      <c r="R10" s="111" t="s">
        <v>426</v>
      </c>
      <c r="S10" s="111" t="s">
        <v>426</v>
      </c>
      <c r="T10" s="111" t="s">
        <v>426</v>
      </c>
      <c r="U10" s="111" t="s">
        <v>426</v>
      </c>
      <c r="V10" s="111" t="s">
        <v>426</v>
      </c>
      <c r="W10" s="111" t="s">
        <v>426</v>
      </c>
      <c r="X10" s="111" t="s">
        <v>426</v>
      </c>
      <c r="Y10" s="111" t="s">
        <v>427</v>
      </c>
      <c r="Z10" s="111" t="s">
        <v>426</v>
      </c>
      <c r="AA10" s="111" t="s">
        <v>426</v>
      </c>
      <c r="AB10" s="111" t="s">
        <v>426</v>
      </c>
      <c r="AC10" s="111" t="s">
        <v>426</v>
      </c>
      <c r="AD10" s="111" t="s">
        <v>427</v>
      </c>
      <c r="AE10" s="111" t="s">
        <v>427</v>
      </c>
      <c r="AF10" s="111" t="s">
        <v>427</v>
      </c>
    </row>
    <row r="11" spans="2:32" ht="38.25" x14ac:dyDescent="0.2">
      <c r="B11" s="69">
        <v>5</v>
      </c>
      <c r="C11" s="113" t="s">
        <v>428</v>
      </c>
      <c r="D11" s="42" t="s">
        <v>429</v>
      </c>
      <c r="E11" s="42" t="s">
        <v>63</v>
      </c>
      <c r="F11" s="42" t="s">
        <v>38</v>
      </c>
      <c r="H11" s="111" t="s">
        <v>117</v>
      </c>
      <c r="I11" s="111" t="s">
        <v>117</v>
      </c>
      <c r="J11" s="111" t="s">
        <v>125</v>
      </c>
      <c r="K11" s="111" t="s">
        <v>116</v>
      </c>
      <c r="L11" s="111" t="s">
        <v>116</v>
      </c>
      <c r="M11" s="111" t="s">
        <v>114</v>
      </c>
      <c r="N11" s="111" t="s">
        <v>114</v>
      </c>
      <c r="O11" s="111" t="s">
        <v>112</v>
      </c>
      <c r="P11" s="111" t="s">
        <v>112</v>
      </c>
      <c r="Q11" s="111" t="s">
        <v>112</v>
      </c>
      <c r="R11" s="111" t="s">
        <v>112</v>
      </c>
      <c r="S11" s="111" t="s">
        <v>112</v>
      </c>
      <c r="T11" s="111" t="s">
        <v>112</v>
      </c>
      <c r="U11" s="111" t="s">
        <v>112</v>
      </c>
      <c r="V11" s="111" t="s">
        <v>112</v>
      </c>
      <c r="W11" s="111" t="s">
        <v>112</v>
      </c>
      <c r="X11" s="111" t="s">
        <v>112</v>
      </c>
      <c r="Y11" s="111" t="s">
        <v>112</v>
      </c>
      <c r="Z11" s="111" t="s">
        <v>112</v>
      </c>
      <c r="AA11" s="111" t="s">
        <v>112</v>
      </c>
      <c r="AB11" s="111" t="s">
        <v>112</v>
      </c>
      <c r="AC11" s="111" t="s">
        <v>112</v>
      </c>
      <c r="AD11" s="111" t="s">
        <v>112</v>
      </c>
      <c r="AE11" s="111" t="s">
        <v>112</v>
      </c>
      <c r="AF11" s="111" t="s">
        <v>112</v>
      </c>
    </row>
    <row r="12" spans="2:32" ht="38.65" customHeight="1" x14ac:dyDescent="0.2">
      <c r="B12" s="69">
        <v>6</v>
      </c>
      <c r="C12" s="113" t="s">
        <v>430</v>
      </c>
      <c r="D12" s="42" t="s">
        <v>38</v>
      </c>
      <c r="E12" s="42" t="s">
        <v>56</v>
      </c>
      <c r="F12" s="42" t="s">
        <v>38</v>
      </c>
      <c r="H12" s="111" t="s">
        <v>431</v>
      </c>
      <c r="I12" s="111" t="s">
        <v>431</v>
      </c>
      <c r="J12" s="111" t="s">
        <v>431</v>
      </c>
      <c r="K12" s="111" t="s">
        <v>431</v>
      </c>
      <c r="L12" s="111" t="s">
        <v>431</v>
      </c>
      <c r="M12" s="111" t="s">
        <v>431</v>
      </c>
      <c r="N12" s="111" t="s">
        <v>431</v>
      </c>
      <c r="O12" s="111" t="s">
        <v>431</v>
      </c>
      <c r="P12" s="111" t="s">
        <v>431</v>
      </c>
      <c r="Q12" s="111" t="s">
        <v>431</v>
      </c>
      <c r="R12" s="111" t="s">
        <v>431</v>
      </c>
      <c r="S12" s="111" t="s">
        <v>431</v>
      </c>
      <c r="T12" s="111" t="s">
        <v>431</v>
      </c>
      <c r="U12" s="111" t="s">
        <v>431</v>
      </c>
      <c r="V12" s="111" t="s">
        <v>431</v>
      </c>
      <c r="W12" s="111" t="s">
        <v>431</v>
      </c>
      <c r="X12" s="111" t="s">
        <v>431</v>
      </c>
      <c r="Y12" s="111" t="s">
        <v>432</v>
      </c>
      <c r="Z12" s="111" t="s">
        <v>431</v>
      </c>
      <c r="AA12" s="111" t="s">
        <v>431</v>
      </c>
      <c r="AB12" s="111" t="s">
        <v>431</v>
      </c>
      <c r="AC12" s="111" t="s">
        <v>431</v>
      </c>
      <c r="AD12" s="111" t="s">
        <v>432</v>
      </c>
      <c r="AE12" s="111" t="s">
        <v>432</v>
      </c>
      <c r="AF12" s="111" t="s">
        <v>432</v>
      </c>
    </row>
    <row r="13" spans="2:32" ht="38.25" x14ac:dyDescent="0.2">
      <c r="B13" s="69">
        <v>7</v>
      </c>
      <c r="C13" s="113" t="s">
        <v>433</v>
      </c>
      <c r="D13" s="42" t="s">
        <v>434</v>
      </c>
      <c r="E13" s="42" t="s">
        <v>60</v>
      </c>
      <c r="F13" s="42">
        <v>1</v>
      </c>
      <c r="H13" s="100">
        <v>30</v>
      </c>
      <c r="I13" s="100">
        <v>10</v>
      </c>
      <c r="J13" s="100">
        <v>22</v>
      </c>
      <c r="K13" s="100">
        <v>30</v>
      </c>
      <c r="L13" s="100">
        <v>11</v>
      </c>
      <c r="M13" s="100">
        <v>2.5499999999999998</v>
      </c>
      <c r="N13" s="100">
        <v>3.8</v>
      </c>
      <c r="O13" s="100">
        <v>1</v>
      </c>
      <c r="P13" s="100">
        <v>2</v>
      </c>
      <c r="Q13" s="100">
        <v>5</v>
      </c>
      <c r="R13" s="100">
        <v>2</v>
      </c>
      <c r="S13" s="100">
        <v>2</v>
      </c>
      <c r="T13" s="100">
        <v>4</v>
      </c>
      <c r="U13" s="100">
        <v>9</v>
      </c>
      <c r="V13" s="100">
        <v>2</v>
      </c>
      <c r="W13" s="100">
        <v>2</v>
      </c>
      <c r="X13" s="100">
        <v>2</v>
      </c>
      <c r="Y13" s="100">
        <v>18.611439144291204</v>
      </c>
      <c r="Z13" s="100">
        <v>10.491044662991342</v>
      </c>
      <c r="AA13" s="100">
        <v>0.33341139762393368</v>
      </c>
      <c r="AB13" s="100">
        <v>2.167174084555711</v>
      </c>
      <c r="AC13" s="100">
        <v>17.288877463135009</v>
      </c>
      <c r="AD13" s="100">
        <v>0.40298648431814899</v>
      </c>
      <c r="AE13" s="100">
        <v>3.7471614226550858</v>
      </c>
      <c r="AF13" s="100">
        <v>1.2503720788277624</v>
      </c>
    </row>
    <row r="14" spans="2:32" ht="38.25" x14ac:dyDescent="0.2">
      <c r="B14" s="69">
        <v>8</v>
      </c>
      <c r="C14" s="113" t="s">
        <v>435</v>
      </c>
      <c r="D14" s="42" t="s">
        <v>436</v>
      </c>
      <c r="E14" s="42" t="s">
        <v>437</v>
      </c>
      <c r="F14" s="42">
        <v>2</v>
      </c>
      <c r="H14" s="99">
        <v>261233.47514465122</v>
      </c>
      <c r="I14" s="99">
        <v>87077.825048217113</v>
      </c>
      <c r="J14" s="99">
        <v>148783.58632968689</v>
      </c>
      <c r="K14" s="99">
        <v>270775.7675379506</v>
      </c>
      <c r="L14" s="99">
        <v>99284.448097248562</v>
      </c>
      <c r="M14" s="99">
        <v>24724.288498392343</v>
      </c>
      <c r="N14" s="99">
        <v>36844.037762310167</v>
      </c>
      <c r="O14" s="99">
        <v>9707.7278332993592</v>
      </c>
      <c r="P14" s="99">
        <v>19415.455666598718</v>
      </c>
      <c r="Q14" s="99">
        <v>48538.639166496781</v>
      </c>
      <c r="R14" s="99">
        <v>19415.455666598718</v>
      </c>
      <c r="S14" s="99">
        <v>19415.455666598718</v>
      </c>
      <c r="T14" s="99">
        <v>38830.911333197437</v>
      </c>
      <c r="U14" s="99">
        <v>87369.550499694233</v>
      </c>
      <c r="V14" s="99">
        <v>20461.912831930342</v>
      </c>
      <c r="W14" s="99">
        <v>19062.591375265816</v>
      </c>
      <c r="X14" s="99">
        <v>19062.591375265816</v>
      </c>
      <c r="Y14" s="99">
        <v>152949.15855506738</v>
      </c>
      <c r="Z14" s="99">
        <v>74179.007039326476</v>
      </c>
      <c r="AA14" s="99">
        <v>2851.2964540160456</v>
      </c>
      <c r="AB14" s="99">
        <v>18533.426951103986</v>
      </c>
      <c r="AC14" s="99">
        <v>83894.661960196783</v>
      </c>
      <c r="AD14" s="99">
        <v>1943.9007079911582</v>
      </c>
      <c r="AE14" s="99">
        <v>19298.145204797573</v>
      </c>
      <c r="AF14" s="99">
        <v>6488.1850199542241</v>
      </c>
    </row>
    <row r="15" spans="2:32" ht="38.25" x14ac:dyDescent="0.2">
      <c r="B15" s="69">
        <v>9</v>
      </c>
      <c r="C15" s="113" t="s">
        <v>438</v>
      </c>
      <c r="D15" s="42" t="s">
        <v>439</v>
      </c>
      <c r="E15" s="42" t="s">
        <v>440</v>
      </c>
      <c r="F15" s="42">
        <v>2</v>
      </c>
      <c r="H15" s="99">
        <v>322750.07198463485</v>
      </c>
      <c r="I15" s="99">
        <v>148256.15508724147</v>
      </c>
      <c r="J15" s="99">
        <v>243886.77128209226</v>
      </c>
      <c r="K15" s="99">
        <v>289758.09743068175</v>
      </c>
      <c r="L15" s="99">
        <v>250373.46371852263</v>
      </c>
      <c r="M15" s="99">
        <v>22693.881671233903</v>
      </c>
      <c r="N15" s="99">
        <v>16012.004047508643</v>
      </c>
      <c r="O15" s="99">
        <v>0</v>
      </c>
      <c r="P15" s="99">
        <v>13113.327071584263</v>
      </c>
      <c r="Q15" s="99">
        <v>52872.989789531697</v>
      </c>
      <c r="R15" s="99">
        <v>7385.1360222234898</v>
      </c>
      <c r="S15" s="99">
        <v>37841.807354929828</v>
      </c>
      <c r="T15" s="99">
        <v>85144.066548592091</v>
      </c>
      <c r="U15" s="99">
        <v>245971.7478070439</v>
      </c>
      <c r="V15" s="99">
        <v>13600.745297320424</v>
      </c>
      <c r="W15" s="99">
        <v>26943.657089389155</v>
      </c>
      <c r="X15" s="99">
        <v>11799.24581127358</v>
      </c>
      <c r="Y15" s="99">
        <v>76961.692417234619</v>
      </c>
      <c r="Z15" s="99">
        <v>28774.164700358397</v>
      </c>
      <c r="AA15" s="99">
        <v>69255.946416878214</v>
      </c>
      <c r="AB15" s="99">
        <v>528887.73236152262</v>
      </c>
      <c r="AC15" s="99">
        <v>14828.630878339398</v>
      </c>
      <c r="AD15" s="99">
        <v>4212.5500002439621</v>
      </c>
      <c r="AE15" s="99">
        <v>0</v>
      </c>
      <c r="AF15" s="99">
        <v>0</v>
      </c>
    </row>
    <row r="16" spans="2:32" ht="38.25" x14ac:dyDescent="0.2">
      <c r="B16" s="69">
        <v>10</v>
      </c>
      <c r="C16" s="113" t="s">
        <v>441</v>
      </c>
      <c r="D16" s="42" t="s">
        <v>442</v>
      </c>
      <c r="E16" s="42" t="s">
        <v>440</v>
      </c>
      <c r="F16" s="42">
        <v>2</v>
      </c>
      <c r="H16" s="99">
        <v>189365.34450000062</v>
      </c>
      <c r="I16" s="99">
        <v>19069.300944957984</v>
      </c>
      <c r="J16" s="99">
        <v>61297.278825560636</v>
      </c>
      <c r="K16" s="99">
        <v>92764.877098628276</v>
      </c>
      <c r="L16" s="99">
        <v>77165.933761885433</v>
      </c>
      <c r="M16" s="99">
        <v>6089.1082375346623</v>
      </c>
      <c r="N16" s="99">
        <v>5600.8463716730948</v>
      </c>
      <c r="O16" s="99">
        <v>0</v>
      </c>
      <c r="P16" s="99">
        <v>7260.2745526985727</v>
      </c>
      <c r="Q16" s="99">
        <v>22424.014062389422</v>
      </c>
      <c r="R16" s="99">
        <v>8094.5214750156501</v>
      </c>
      <c r="S16" s="99">
        <v>0</v>
      </c>
      <c r="T16" s="99">
        <v>0</v>
      </c>
      <c r="U16" s="99">
        <v>0</v>
      </c>
      <c r="V16" s="99">
        <v>7848.4049218362979</v>
      </c>
      <c r="W16" s="99">
        <v>28218.26801743644</v>
      </c>
      <c r="X16" s="99">
        <v>10445.255548090861</v>
      </c>
      <c r="Y16" s="99">
        <v>49863.398617617226</v>
      </c>
      <c r="Z16" s="99">
        <v>20537.862890871907</v>
      </c>
      <c r="AA16" s="99">
        <v>-28555.534980463362</v>
      </c>
      <c r="AB16" s="99">
        <v>-58282.142236277294</v>
      </c>
      <c r="AC16" s="99">
        <v>1113.1354912037332</v>
      </c>
      <c r="AD16" s="99">
        <v>-172.04135823334883</v>
      </c>
      <c r="AE16" s="99">
        <v>10850.145297574411</v>
      </c>
      <c r="AF16" s="99">
        <v>597.56452028970546</v>
      </c>
    </row>
    <row r="17" spans="1:32" ht="38.25" x14ac:dyDescent="0.2">
      <c r="B17" s="69">
        <v>11</v>
      </c>
      <c r="C17" s="113" t="s">
        <v>443</v>
      </c>
      <c r="D17" s="42" t="s">
        <v>444</v>
      </c>
      <c r="E17" s="42" t="s">
        <v>440</v>
      </c>
      <c r="F17" s="42">
        <v>2</v>
      </c>
      <c r="H17" s="99">
        <v>0</v>
      </c>
      <c r="I17" s="99">
        <v>0</v>
      </c>
      <c r="J17" s="99">
        <v>0</v>
      </c>
      <c r="K17" s="99">
        <v>0</v>
      </c>
      <c r="L17" s="99">
        <v>0</v>
      </c>
      <c r="M17" s="99">
        <v>0</v>
      </c>
      <c r="N17" s="99">
        <v>0</v>
      </c>
      <c r="O17" s="99">
        <v>-892.39210257525133</v>
      </c>
      <c r="P17" s="99">
        <v>-1784.7842051505027</v>
      </c>
      <c r="Q17" s="99">
        <v>-4461.9605128762578</v>
      </c>
      <c r="R17" s="99">
        <v>-1784.7842051505027</v>
      </c>
      <c r="S17" s="99">
        <v>-1784.7842051505027</v>
      </c>
      <c r="T17" s="99">
        <v>-3569.5684103010053</v>
      </c>
      <c r="U17" s="99">
        <v>-8031.5289231772622</v>
      </c>
      <c r="V17" s="99">
        <v>-1784.7842051505027</v>
      </c>
      <c r="W17" s="99">
        <v>-1784.7842051505027</v>
      </c>
      <c r="X17" s="99">
        <v>-1784.7842051505027</v>
      </c>
      <c r="Y17" s="99">
        <v>-10590.854744328617</v>
      </c>
      <c r="Z17" s="99">
        <v>-7554.7549544001004</v>
      </c>
      <c r="AA17" s="99">
        <v>0</v>
      </c>
      <c r="AB17" s="99">
        <v>0</v>
      </c>
      <c r="AC17" s="99">
        <v>0</v>
      </c>
      <c r="AD17" s="99">
        <v>0</v>
      </c>
      <c r="AE17" s="99">
        <v>-1814.0256492509723</v>
      </c>
      <c r="AF17" s="99">
        <v>-609.88939187569724</v>
      </c>
    </row>
    <row r="18" spans="1:32" ht="38.25" x14ac:dyDescent="0.2">
      <c r="B18" s="69">
        <v>12</v>
      </c>
      <c r="C18" s="113" t="s">
        <v>445</v>
      </c>
      <c r="D18" s="42" t="s">
        <v>446</v>
      </c>
      <c r="E18" s="42" t="s">
        <v>440</v>
      </c>
      <c r="F18" s="42">
        <v>2</v>
      </c>
      <c r="H18" s="99">
        <v>63598.567573929511</v>
      </c>
      <c r="I18" s="99">
        <v>5755.3859516587127</v>
      </c>
      <c r="J18" s="99">
        <v>9917.7024768281444</v>
      </c>
      <c r="K18" s="99">
        <v>23928.476306283923</v>
      </c>
      <c r="L18" s="99">
        <v>15009.275658047078</v>
      </c>
      <c r="M18" s="99">
        <v>331.37964876331148</v>
      </c>
      <c r="N18" s="99">
        <v>383.66987005564101</v>
      </c>
      <c r="O18" s="99">
        <v>0</v>
      </c>
      <c r="P18" s="99">
        <v>338.51753068059082</v>
      </c>
      <c r="Q18" s="99">
        <v>1269.4407400522146</v>
      </c>
      <c r="R18" s="99">
        <v>257.12960845461691</v>
      </c>
      <c r="S18" s="99">
        <v>66.317826745943592</v>
      </c>
      <c r="T18" s="99">
        <v>154.74159574053508</v>
      </c>
      <c r="U18" s="99">
        <v>486.330729470253</v>
      </c>
      <c r="V18" s="99">
        <v>437.23645212094323</v>
      </c>
      <c r="W18" s="99">
        <v>681.43786471284147</v>
      </c>
      <c r="X18" s="99">
        <v>75.75306156177011</v>
      </c>
      <c r="Y18" s="99">
        <v>1413.302430430452</v>
      </c>
      <c r="Z18" s="99">
        <v>881.28677369380989</v>
      </c>
      <c r="AA18" s="99">
        <v>332.56362110140327</v>
      </c>
      <c r="AB18" s="99">
        <v>-22430.389391480545</v>
      </c>
      <c r="AC18" s="99">
        <v>-11029.289112903522</v>
      </c>
      <c r="AD18" s="99">
        <v>-4513.4869122272994</v>
      </c>
      <c r="AE18" s="99">
        <v>-8517.1930284611099</v>
      </c>
      <c r="AF18" s="99">
        <v>-2814.8358426155673</v>
      </c>
    </row>
    <row r="19" spans="1:32" ht="38.25" x14ac:dyDescent="0.2">
      <c r="B19" s="69">
        <v>13</v>
      </c>
      <c r="C19" s="113" t="s">
        <v>447</v>
      </c>
      <c r="D19" s="42" t="s">
        <v>448</v>
      </c>
      <c r="E19" s="42" t="s">
        <v>440</v>
      </c>
      <c r="F19" s="42">
        <v>2</v>
      </c>
      <c r="H19" s="99">
        <v>1082.5878601591369</v>
      </c>
      <c r="I19" s="99">
        <v>365.36970239004762</v>
      </c>
      <c r="J19" s="99">
        <v>-1189.6114053033918</v>
      </c>
      <c r="K19" s="99">
        <v>1919.4566913990116</v>
      </c>
      <c r="L19" s="99">
        <v>77.654769203568094</v>
      </c>
      <c r="M19" s="99">
        <v>219.63999988445181</v>
      </c>
      <c r="N19" s="99">
        <v>450.01219389300149</v>
      </c>
      <c r="O19" s="99">
        <v>-7984.9951054052262</v>
      </c>
      <c r="P19" s="99">
        <v>-14652.188698883243</v>
      </c>
      <c r="Q19" s="99">
        <v>-28019.366384740395</v>
      </c>
      <c r="R19" s="99">
        <v>-8365.943339168176</v>
      </c>
      <c r="S19" s="99">
        <v>-30247.463304353369</v>
      </c>
      <c r="T19" s="99">
        <v>-55625.634813523953</v>
      </c>
      <c r="U19" s="99">
        <v>-72675.957021013208</v>
      </c>
      <c r="V19" s="99">
        <v>-14906.979595471585</v>
      </c>
      <c r="W19" s="99">
        <v>-11814.932423119293</v>
      </c>
      <c r="X19" s="99">
        <v>-15924.077446729569</v>
      </c>
      <c r="Y19" s="99">
        <v>-35874.393158026636</v>
      </c>
      <c r="Z19" s="99">
        <v>-32181.775083919074</v>
      </c>
      <c r="AA19" s="99">
        <v>-10414.80659001397</v>
      </c>
      <c r="AB19" s="99">
        <v>-21520.592352473795</v>
      </c>
      <c r="AC19" s="99">
        <v>-10763.219359807472</v>
      </c>
      <c r="AD19" s="99">
        <v>-3930.2713386052919</v>
      </c>
      <c r="AE19" s="99">
        <v>-19789.700198900682</v>
      </c>
      <c r="AF19" s="99">
        <v>-2102.6116871686481</v>
      </c>
    </row>
    <row r="20" spans="1:32" ht="38.25" x14ac:dyDescent="0.2">
      <c r="B20" s="69">
        <v>14</v>
      </c>
      <c r="C20" s="113" t="s">
        <v>449</v>
      </c>
      <c r="D20" s="42" t="s">
        <v>450</v>
      </c>
      <c r="E20" s="42" t="s">
        <v>440</v>
      </c>
      <c r="F20" s="42">
        <v>2</v>
      </c>
      <c r="H20" s="99">
        <v>576796.5719187241</v>
      </c>
      <c r="I20" s="99">
        <v>173446.21168624819</v>
      </c>
      <c r="J20" s="99">
        <v>313912.14117917762</v>
      </c>
      <c r="K20" s="99">
        <v>408370.9075269929</v>
      </c>
      <c r="L20" s="99">
        <v>342626.32790765871</v>
      </c>
      <c r="M20" s="99">
        <v>29334.009557416332</v>
      </c>
      <c r="N20" s="99">
        <v>22446.532483130381</v>
      </c>
      <c r="O20" s="99">
        <v>-8877.3872079804769</v>
      </c>
      <c r="P20" s="99">
        <v>4275.146250929678</v>
      </c>
      <c r="Q20" s="99">
        <v>44085.117694356682</v>
      </c>
      <c r="R20" s="99">
        <v>5586.0595613750775</v>
      </c>
      <c r="S20" s="99">
        <v>5875.8776721719041</v>
      </c>
      <c r="T20" s="99">
        <v>26103.604920507671</v>
      </c>
      <c r="U20" s="99">
        <v>165750.59259232366</v>
      </c>
      <c r="V20" s="99">
        <v>5194.6228706555739</v>
      </c>
      <c r="W20" s="99">
        <v>42243.646343268643</v>
      </c>
      <c r="X20" s="99">
        <v>4611.3927690461369</v>
      </c>
      <c r="Y20" s="99">
        <v>81773.145562927049</v>
      </c>
      <c r="Z20" s="99">
        <v>10456.784326604942</v>
      </c>
      <c r="AA20" s="99">
        <v>30618.168467502292</v>
      </c>
      <c r="AB20" s="99">
        <v>426654.60838129098</v>
      </c>
      <c r="AC20" s="99">
        <v>-5850.7421031678623</v>
      </c>
      <c r="AD20" s="99">
        <v>-4403.2496088219777</v>
      </c>
      <c r="AE20" s="99">
        <v>-19270.773579038352</v>
      </c>
      <c r="AF20" s="99">
        <v>-4929.7724013702073</v>
      </c>
    </row>
    <row r="21" spans="1:32" ht="38.25" x14ac:dyDescent="0.2">
      <c r="B21" s="69">
        <v>15</v>
      </c>
      <c r="C21" s="113" t="s">
        <v>451</v>
      </c>
      <c r="D21" s="42" t="s">
        <v>452</v>
      </c>
      <c r="E21" s="42" t="s">
        <v>453</v>
      </c>
      <c r="F21" s="42">
        <v>2</v>
      </c>
      <c r="H21" s="99">
        <v>196.03743976573634</v>
      </c>
      <c r="I21" s="99">
        <v>192.15621880719604</v>
      </c>
      <c r="J21" s="99">
        <v>205.11943396188948</v>
      </c>
      <c r="K21" s="99">
        <v>141.26927900802553</v>
      </c>
      <c r="L21" s="99">
        <v>329.90000323070245</v>
      </c>
      <c r="M21" s="99">
        <v>116.4158471562898</v>
      </c>
      <c r="N21" s="99">
        <v>58.660374193000997</v>
      </c>
      <c r="O21" s="99">
        <v>-9.1925949913240874</v>
      </c>
      <c r="P21" s="99">
        <v>95.742370090811249</v>
      </c>
      <c r="Q21" s="99">
        <v>145.9353713977583</v>
      </c>
      <c r="R21" s="99">
        <v>70.535935531240412</v>
      </c>
      <c r="S21" s="99">
        <v>185.7129895324056</v>
      </c>
      <c r="T21" s="99">
        <v>210.07618759787175</v>
      </c>
      <c r="U21" s="99">
        <v>272.33769376517432</v>
      </c>
      <c r="V21" s="99">
        <v>96.10228611335117</v>
      </c>
      <c r="W21" s="99">
        <v>280.00988874436695</v>
      </c>
      <c r="X21" s="99">
        <v>107.32914928219532</v>
      </c>
      <c r="Y21" s="99">
        <v>75.995342104922116</v>
      </c>
      <c r="Z21" s="99">
        <v>56.292574278720551</v>
      </c>
      <c r="AA21" s="99">
        <v>1427.4352769978866</v>
      </c>
      <c r="AB21" s="99">
        <v>2539.2259692005459</v>
      </c>
      <c r="AC21" s="99">
        <v>19.002122420025469</v>
      </c>
      <c r="AD21" s="99">
        <v>207.85571122025596</v>
      </c>
      <c r="AE21" s="99">
        <v>46.823772711985988</v>
      </c>
      <c r="AF21" s="99">
        <v>-0.18995869489058964</v>
      </c>
    </row>
    <row r="22" spans="1:32" ht="38.25" x14ac:dyDescent="0.2">
      <c r="B22" s="69">
        <v>16</v>
      </c>
      <c r="C22" s="113" t="s">
        <v>454</v>
      </c>
      <c r="D22" s="42" t="s">
        <v>455</v>
      </c>
      <c r="E22" s="42" t="s">
        <v>453</v>
      </c>
      <c r="F22" s="42">
        <v>2</v>
      </c>
      <c r="H22" s="99">
        <v>220.79734291301605</v>
      </c>
      <c r="I22" s="99">
        <v>199.18528234967604</v>
      </c>
      <c r="J22" s="99">
        <v>210.98573365719614</v>
      </c>
      <c r="K22" s="99">
        <v>150.81516017483273</v>
      </c>
      <c r="L22" s="99">
        <v>345.09566651572476</v>
      </c>
      <c r="M22" s="99">
        <v>118.64450440838257</v>
      </c>
      <c r="N22" s="99">
        <v>60.92310682107756</v>
      </c>
      <c r="O22" s="99">
        <v>-91.446601722076963</v>
      </c>
      <c r="P22" s="99">
        <v>22.019293929240117</v>
      </c>
      <c r="Q22" s="99">
        <v>90.82479124133728</v>
      </c>
      <c r="R22" s="99">
        <v>28.77119990021675</v>
      </c>
      <c r="S22" s="99">
        <v>30.263918463064662</v>
      </c>
      <c r="T22" s="99">
        <v>67.223776172853036</v>
      </c>
      <c r="U22" s="99">
        <v>189.71208120488586</v>
      </c>
      <c r="V22" s="99">
        <v>25.386790146762255</v>
      </c>
      <c r="W22" s="99">
        <v>221.60495135032284</v>
      </c>
      <c r="X22" s="99">
        <v>24.190796929264998</v>
      </c>
      <c r="Y22" s="99">
        <v>53.464266384627194</v>
      </c>
      <c r="Z22" s="99">
        <v>14.096689540561268</v>
      </c>
      <c r="AA22" s="99">
        <v>1073.833218021811</v>
      </c>
      <c r="AB22" s="99">
        <v>2302.0815821429956</v>
      </c>
      <c r="AC22" s="99">
        <v>-6.9739146287325235</v>
      </c>
      <c r="AD22" s="99">
        <v>-226.51617907852554</v>
      </c>
      <c r="AE22" s="99">
        <v>-99.858164474001285</v>
      </c>
      <c r="AF22" s="99">
        <v>-75.980761741670989</v>
      </c>
    </row>
    <row r="23" spans="1:32" ht="38.25" x14ac:dyDescent="0.2">
      <c r="B23" s="69">
        <v>17</v>
      </c>
      <c r="C23" s="113" t="s">
        <v>456</v>
      </c>
      <c r="D23" s="42" t="s">
        <v>457</v>
      </c>
      <c r="E23" s="42" t="s">
        <v>458</v>
      </c>
      <c r="F23" s="42" t="s">
        <v>38</v>
      </c>
      <c r="H23" s="37">
        <v>2</v>
      </c>
      <c r="I23" s="37">
        <v>2</v>
      </c>
      <c r="J23" s="37">
        <v>2</v>
      </c>
      <c r="K23" s="37">
        <v>2</v>
      </c>
      <c r="L23" s="37">
        <v>3</v>
      </c>
      <c r="M23" s="37">
        <v>2</v>
      </c>
      <c r="N23" s="37">
        <v>2</v>
      </c>
      <c r="O23" s="37">
        <v>3</v>
      </c>
      <c r="P23" s="37">
        <v>3</v>
      </c>
      <c r="Q23" s="37">
        <v>3</v>
      </c>
      <c r="R23" s="37">
        <v>4</v>
      </c>
      <c r="S23" s="37">
        <v>3</v>
      </c>
      <c r="T23" s="37">
        <v>3</v>
      </c>
      <c r="U23" s="37">
        <v>3</v>
      </c>
      <c r="V23" s="37">
        <v>3</v>
      </c>
      <c r="W23" s="37">
        <v>3</v>
      </c>
      <c r="X23" s="37">
        <v>3</v>
      </c>
      <c r="Y23" s="37">
        <v>3</v>
      </c>
      <c r="Z23" s="37">
        <v>3</v>
      </c>
      <c r="AA23" s="37">
        <v>2</v>
      </c>
      <c r="AB23" s="37">
        <v>2</v>
      </c>
      <c r="AC23" s="37">
        <v>2</v>
      </c>
      <c r="AD23" s="37">
        <v>2</v>
      </c>
      <c r="AE23" s="37">
        <v>3</v>
      </c>
      <c r="AF23" s="37">
        <v>3</v>
      </c>
    </row>
    <row r="24" spans="1:32" ht="38.25" x14ac:dyDescent="0.2">
      <c r="A24" s="5"/>
      <c r="B24" s="69">
        <v>18</v>
      </c>
      <c r="C24" s="113" t="s">
        <v>459</v>
      </c>
      <c r="D24" s="42" t="s">
        <v>460</v>
      </c>
      <c r="E24" s="42" t="s">
        <v>458</v>
      </c>
      <c r="F24" s="42" t="s">
        <v>38</v>
      </c>
      <c r="G24" s="5"/>
      <c r="H24" s="23">
        <v>4</v>
      </c>
      <c r="I24" s="23">
        <v>4</v>
      </c>
      <c r="J24" s="23">
        <v>4</v>
      </c>
      <c r="K24" s="23">
        <v>4</v>
      </c>
      <c r="L24" s="23">
        <v>4</v>
      </c>
      <c r="M24" s="23">
        <v>3</v>
      </c>
      <c r="N24" s="23">
        <v>3</v>
      </c>
      <c r="O24" s="23">
        <v>4</v>
      </c>
      <c r="P24" s="23">
        <v>4</v>
      </c>
      <c r="Q24" s="23">
        <v>4</v>
      </c>
      <c r="R24" s="23">
        <v>5</v>
      </c>
      <c r="S24" s="23">
        <v>5</v>
      </c>
      <c r="T24" s="23">
        <v>5</v>
      </c>
      <c r="U24" s="23">
        <v>5</v>
      </c>
      <c r="V24" s="23">
        <v>4</v>
      </c>
      <c r="W24" s="23">
        <v>4</v>
      </c>
      <c r="X24" s="23">
        <v>4</v>
      </c>
      <c r="Y24" s="23">
        <v>5</v>
      </c>
      <c r="Z24" s="23">
        <v>5</v>
      </c>
      <c r="AA24" s="23">
        <v>4</v>
      </c>
      <c r="AB24" s="23">
        <v>4</v>
      </c>
      <c r="AC24" s="23">
        <v>3</v>
      </c>
      <c r="AD24" s="23">
        <v>3</v>
      </c>
      <c r="AE24" s="23">
        <v>3</v>
      </c>
      <c r="AF24" s="23">
        <v>3</v>
      </c>
    </row>
    <row r="25" spans="1:32" x14ac:dyDescent="0.2"/>
    <row r="26" spans="1:32" x14ac:dyDescent="0.2"/>
    <row r="27" spans="1:32" x14ac:dyDescent="0.2"/>
    <row r="28" spans="1:32" ht="15" x14ac:dyDescent="0.25">
      <c r="B28" s="54" t="s">
        <v>72</v>
      </c>
      <c r="C28" s="26"/>
    </row>
    <row r="29" spans="1:32" x14ac:dyDescent="0.2">
      <c r="B29" s="26"/>
      <c r="C29" s="26"/>
    </row>
    <row r="30" spans="1:32" x14ac:dyDescent="0.2">
      <c r="B30" s="55"/>
      <c r="C30" s="26" t="s">
        <v>73</v>
      </c>
    </row>
    <row r="31" spans="1:32" x14ac:dyDescent="0.2">
      <c r="B31" s="26"/>
      <c r="C31" s="26"/>
    </row>
    <row r="32" spans="1:32" x14ac:dyDescent="0.2">
      <c r="B32" s="56"/>
      <c r="C32" s="26" t="s">
        <v>74</v>
      </c>
    </row>
    <row r="33" spans="2:9" x14ac:dyDescent="0.2"/>
    <row r="34" spans="2:9" x14ac:dyDescent="0.2"/>
    <row r="35" spans="2:9" x14ac:dyDescent="0.2"/>
    <row r="36" spans="2:9" s="26" customFormat="1" ht="15" x14ac:dyDescent="0.25">
      <c r="B36" s="130" t="s">
        <v>461</v>
      </c>
      <c r="C36" s="131"/>
      <c r="D36" s="131"/>
      <c r="E36" s="131"/>
      <c r="F36" s="131"/>
      <c r="G36" s="131"/>
      <c r="H36" s="131"/>
      <c r="I36" s="132"/>
    </row>
    <row r="37" spans="2:9" x14ac:dyDescent="0.2"/>
    <row r="38" spans="2:9" s="6" customFormat="1" ht="13.5" x14ac:dyDescent="0.2">
      <c r="B38" s="57" t="s">
        <v>31</v>
      </c>
      <c r="C38" s="133" t="s">
        <v>77</v>
      </c>
      <c r="D38" s="133"/>
      <c r="E38" s="133"/>
      <c r="F38" s="133"/>
      <c r="G38" s="133"/>
      <c r="H38" s="133"/>
      <c r="I38" s="133"/>
    </row>
    <row r="39" spans="2:9" s="6" customFormat="1" ht="42" customHeight="1" x14ac:dyDescent="0.2">
      <c r="B39" s="58">
        <v>1</v>
      </c>
      <c r="C39" s="121" t="s">
        <v>462</v>
      </c>
      <c r="D39" s="122"/>
      <c r="E39" s="122"/>
      <c r="F39" s="122"/>
      <c r="G39" s="122"/>
      <c r="H39" s="122"/>
      <c r="I39" s="122"/>
    </row>
    <row r="40" spans="2:9" s="6" customFormat="1" ht="25.5" customHeight="1" x14ac:dyDescent="0.2">
      <c r="B40" s="58">
        <v>2</v>
      </c>
      <c r="C40" s="121" t="s">
        <v>463</v>
      </c>
      <c r="D40" s="122"/>
      <c r="E40" s="122"/>
      <c r="F40" s="122"/>
      <c r="G40" s="122"/>
      <c r="H40" s="122"/>
      <c r="I40" s="122"/>
    </row>
    <row r="41" spans="2:9" s="6" customFormat="1" ht="27" customHeight="1" x14ac:dyDescent="0.2">
      <c r="B41" s="58">
        <v>3</v>
      </c>
      <c r="C41" s="121" t="s">
        <v>464</v>
      </c>
      <c r="D41" s="122"/>
      <c r="E41" s="122"/>
      <c r="F41" s="122"/>
      <c r="G41" s="122"/>
      <c r="H41" s="122"/>
      <c r="I41" s="122"/>
    </row>
    <row r="42" spans="2:9" s="6" customFormat="1" ht="40.5" customHeight="1" x14ac:dyDescent="0.2">
      <c r="B42" s="58">
        <v>4</v>
      </c>
      <c r="C42" s="121" t="s">
        <v>465</v>
      </c>
      <c r="D42" s="122"/>
      <c r="E42" s="122"/>
      <c r="F42" s="122"/>
      <c r="G42" s="122"/>
      <c r="H42" s="122"/>
      <c r="I42" s="122"/>
    </row>
    <row r="43" spans="2:9" s="6" customFormat="1" ht="40.5" customHeight="1" x14ac:dyDescent="0.2">
      <c r="B43" s="58">
        <v>5</v>
      </c>
      <c r="C43" s="121" t="s">
        <v>466</v>
      </c>
      <c r="D43" s="122"/>
      <c r="E43" s="122"/>
      <c r="F43" s="122"/>
      <c r="G43" s="122"/>
      <c r="H43" s="122"/>
      <c r="I43" s="122"/>
    </row>
    <row r="44" spans="2:9" s="6" customFormat="1" ht="50.65" customHeight="1" x14ac:dyDescent="0.2">
      <c r="B44" s="58">
        <v>6</v>
      </c>
      <c r="C44" s="121" t="s">
        <v>467</v>
      </c>
      <c r="D44" s="122"/>
      <c r="E44" s="122"/>
      <c r="F44" s="122"/>
      <c r="G44" s="122"/>
      <c r="H44" s="122"/>
      <c r="I44" s="122"/>
    </row>
    <row r="45" spans="2:9" s="6" customFormat="1" ht="27.4" customHeight="1" x14ac:dyDescent="0.2">
      <c r="B45" s="58">
        <v>7</v>
      </c>
      <c r="C45" s="121" t="s">
        <v>468</v>
      </c>
      <c r="D45" s="122"/>
      <c r="E45" s="122"/>
      <c r="F45" s="122"/>
      <c r="G45" s="122"/>
      <c r="H45" s="122"/>
      <c r="I45" s="122"/>
    </row>
    <row r="46" spans="2:9" s="6" customFormat="1" ht="37.15" customHeight="1" x14ac:dyDescent="0.2">
      <c r="B46" s="58">
        <v>8</v>
      </c>
      <c r="C46" s="121" t="s">
        <v>469</v>
      </c>
      <c r="D46" s="122"/>
      <c r="E46" s="122"/>
      <c r="F46" s="122"/>
      <c r="G46" s="122"/>
      <c r="H46" s="122"/>
      <c r="I46" s="122"/>
    </row>
    <row r="47" spans="2:9" s="6" customFormat="1" ht="31.5" customHeight="1" x14ac:dyDescent="0.2">
      <c r="B47" s="58">
        <v>9</v>
      </c>
      <c r="C47" s="121" t="s">
        <v>470</v>
      </c>
      <c r="D47" s="122"/>
      <c r="E47" s="122"/>
      <c r="F47" s="122"/>
      <c r="G47" s="122"/>
      <c r="H47" s="122"/>
      <c r="I47" s="122"/>
    </row>
    <row r="48" spans="2:9" s="6" customFormat="1" ht="28.9" customHeight="1" x14ac:dyDescent="0.2">
      <c r="B48" s="58">
        <v>10</v>
      </c>
      <c r="C48" s="121" t="s">
        <v>471</v>
      </c>
      <c r="D48" s="122"/>
      <c r="E48" s="122"/>
      <c r="F48" s="122"/>
      <c r="G48" s="122"/>
      <c r="H48" s="122"/>
      <c r="I48" s="122"/>
    </row>
    <row r="49" spans="2:9" s="6" customFormat="1" ht="33" customHeight="1" x14ac:dyDescent="0.2">
      <c r="B49" s="58">
        <v>11</v>
      </c>
      <c r="C49" s="121" t="s">
        <v>472</v>
      </c>
      <c r="D49" s="122"/>
      <c r="E49" s="122"/>
      <c r="F49" s="122"/>
      <c r="G49" s="122"/>
      <c r="H49" s="122"/>
      <c r="I49" s="122"/>
    </row>
    <row r="50" spans="2:9" s="6" customFormat="1" ht="59.65" customHeight="1" x14ac:dyDescent="0.2">
      <c r="B50" s="58">
        <v>12</v>
      </c>
      <c r="C50" s="121" t="s">
        <v>473</v>
      </c>
      <c r="D50" s="122"/>
      <c r="E50" s="122"/>
      <c r="F50" s="122"/>
      <c r="G50" s="122"/>
      <c r="H50" s="122"/>
      <c r="I50" s="122"/>
    </row>
    <row r="51" spans="2:9" s="6" customFormat="1" ht="25.5" customHeight="1" x14ac:dyDescent="0.2">
      <c r="B51" s="58">
        <v>13</v>
      </c>
      <c r="C51" s="121" t="s">
        <v>474</v>
      </c>
      <c r="D51" s="122"/>
      <c r="E51" s="122"/>
      <c r="F51" s="122"/>
      <c r="G51" s="122"/>
      <c r="H51" s="122"/>
      <c r="I51" s="122"/>
    </row>
    <row r="52" spans="2:9" s="6" customFormat="1" ht="25.9" customHeight="1" x14ac:dyDescent="0.2">
      <c r="B52" s="58">
        <v>14</v>
      </c>
      <c r="C52" s="121" t="s">
        <v>475</v>
      </c>
      <c r="D52" s="122"/>
      <c r="E52" s="122"/>
      <c r="F52" s="122"/>
      <c r="G52" s="122"/>
      <c r="H52" s="122"/>
      <c r="I52" s="122"/>
    </row>
    <row r="53" spans="2:9" s="6" customFormat="1" ht="22.9" customHeight="1" x14ac:dyDescent="0.2">
      <c r="B53" s="58">
        <v>15</v>
      </c>
      <c r="C53" s="121" t="s">
        <v>476</v>
      </c>
      <c r="D53" s="122"/>
      <c r="E53" s="122"/>
      <c r="F53" s="122"/>
      <c r="G53" s="122"/>
      <c r="H53" s="122"/>
      <c r="I53" s="122"/>
    </row>
    <row r="54" spans="2:9" s="6" customFormat="1" ht="28.9" customHeight="1" x14ac:dyDescent="0.2">
      <c r="B54" s="58">
        <v>16</v>
      </c>
      <c r="C54" s="121" t="s">
        <v>477</v>
      </c>
      <c r="D54" s="122"/>
      <c r="E54" s="122"/>
      <c r="F54" s="122"/>
      <c r="G54" s="122"/>
      <c r="H54" s="122"/>
      <c r="I54" s="122"/>
    </row>
    <row r="55" spans="2:9" s="6" customFormat="1" ht="41.65" customHeight="1" x14ac:dyDescent="0.2">
      <c r="B55" s="58">
        <v>17</v>
      </c>
      <c r="C55" s="121" t="s">
        <v>478</v>
      </c>
      <c r="D55" s="122"/>
      <c r="E55" s="122"/>
      <c r="F55" s="122"/>
      <c r="G55" s="122"/>
      <c r="H55" s="122"/>
      <c r="I55" s="122"/>
    </row>
    <row r="56" spans="2:9" s="6" customFormat="1" ht="58.5" customHeight="1" x14ac:dyDescent="0.2">
      <c r="B56" s="58">
        <v>18</v>
      </c>
      <c r="C56" s="121" t="s">
        <v>479</v>
      </c>
      <c r="D56" s="122"/>
      <c r="E56" s="122"/>
      <c r="F56" s="122"/>
      <c r="G56" s="122"/>
      <c r="H56" s="122"/>
      <c r="I56" s="122"/>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5" sqref="B5"/>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63.125" bestFit="1" customWidth="1"/>
    <col min="7" max="8" width="8.75" customWidth="1"/>
    <col min="9" max="16384" width="8.75" hidden="1"/>
  </cols>
  <sheetData>
    <row r="1" spans="2:6" ht="20.25" x14ac:dyDescent="0.2">
      <c r="B1" s="114" t="s">
        <v>20</v>
      </c>
      <c r="C1" s="114"/>
      <c r="D1" s="2" t="str">
        <f>'Cover sheet'!C1</f>
        <v>Wessex Water</v>
      </c>
    </row>
    <row r="2" spans="2:6" ht="12" customHeight="1" thickBot="1" x14ac:dyDescent="0.25"/>
    <row r="3" spans="2:6" ht="30" customHeight="1" thickBot="1" x14ac:dyDescent="0.25">
      <c r="B3" s="19" t="s">
        <v>21</v>
      </c>
      <c r="C3" s="20" t="s">
        <v>22</v>
      </c>
      <c r="D3" s="21" t="s">
        <v>23</v>
      </c>
      <c r="E3" s="20" t="s">
        <v>24</v>
      </c>
      <c r="F3" s="20" t="s">
        <v>25</v>
      </c>
    </row>
    <row r="4" spans="2:6" ht="14.45" customHeight="1" x14ac:dyDescent="0.2">
      <c r="B4" s="109">
        <v>43346</v>
      </c>
      <c r="C4" s="22" t="s">
        <v>26</v>
      </c>
      <c r="D4" s="22" t="s">
        <v>27</v>
      </c>
      <c r="E4" s="23" t="s">
        <v>28</v>
      </c>
      <c r="F4" s="23" t="s">
        <v>29</v>
      </c>
    </row>
    <row r="5" spans="2:6" x14ac:dyDescent="0.2">
      <c r="B5" s="22"/>
      <c r="C5" s="22"/>
      <c r="D5" s="22"/>
      <c r="E5" s="23"/>
      <c r="F5" s="23"/>
    </row>
    <row r="6" spans="2:6" x14ac:dyDescent="0.2">
      <c r="B6" s="22"/>
      <c r="C6" s="22"/>
      <c r="D6" s="22"/>
      <c r="E6" s="23"/>
      <c r="F6" s="23"/>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tabSelected="1" zoomScale="70" zoomScaleNormal="70" workbookViewId="0">
      <pane ySplit="6" topLeftCell="A7" activePane="bottomLeft" state="frozen"/>
      <selection activeCell="E25" sqref="E25"/>
      <selection pane="bottomLeft" activeCell="H28" sqref="H28"/>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0" customWidth="1"/>
    <col min="8" max="8" width="65.25" style="32"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30</v>
      </c>
      <c r="C1" s="24"/>
      <c r="D1" s="25"/>
      <c r="E1" s="24"/>
      <c r="H1" s="26"/>
    </row>
    <row r="2" spans="2:9" s="27" customFormat="1" ht="15" thickBot="1" x14ac:dyDescent="0.25">
      <c r="G2" s="83"/>
      <c r="H2" s="28"/>
    </row>
    <row r="3" spans="2:9" s="27" customFormat="1" ht="17.25" thickBot="1" x14ac:dyDescent="0.25">
      <c r="B3" s="126" t="s">
        <v>3</v>
      </c>
      <c r="C3" s="127"/>
      <c r="D3" s="128" t="str">
        <f>'Cover sheet'!C5</f>
        <v>Wessex Water</v>
      </c>
      <c r="E3" s="128"/>
      <c r="F3" s="128"/>
      <c r="G3" s="77"/>
      <c r="H3" s="28"/>
    </row>
    <row r="4" spans="2:9" s="27" customFormat="1" ht="19.149999999999999" customHeight="1" thickBot="1" x14ac:dyDescent="0.25">
      <c r="B4" s="126" t="s">
        <v>6</v>
      </c>
      <c r="C4" s="127"/>
      <c r="D4" s="128" t="str">
        <f>'Cover sheet'!C6</f>
        <v>Supply Area</v>
      </c>
      <c r="E4" s="128"/>
      <c r="F4" s="128"/>
      <c r="G4" s="77"/>
      <c r="H4" s="28"/>
    </row>
    <row r="5" spans="2:9" s="27" customFormat="1" ht="16.5" thickBot="1" x14ac:dyDescent="0.35">
      <c r="B5" s="29"/>
      <c r="C5" s="29"/>
      <c r="G5" s="83"/>
      <c r="H5" s="28"/>
    </row>
    <row r="6" spans="2:9" ht="16.899999999999999" customHeight="1" thickBot="1" x14ac:dyDescent="0.25">
      <c r="B6" s="20" t="s">
        <v>31</v>
      </c>
      <c r="C6" s="21" t="s">
        <v>32</v>
      </c>
      <c r="D6" s="21" t="s">
        <v>33</v>
      </c>
      <c r="E6" s="78" t="s">
        <v>34</v>
      </c>
      <c r="F6" s="91" t="s">
        <v>35</v>
      </c>
      <c r="G6" s="84"/>
      <c r="H6" s="115" t="s">
        <v>36</v>
      </c>
      <c r="I6" s="116"/>
    </row>
    <row r="7" spans="2:9" ht="40.15" customHeight="1" x14ac:dyDescent="0.2">
      <c r="B7" s="30">
        <v>1</v>
      </c>
      <c r="C7" s="52" t="s">
        <v>37</v>
      </c>
      <c r="D7" s="52" t="s">
        <v>38</v>
      </c>
      <c r="E7" s="70" t="s">
        <v>39</v>
      </c>
      <c r="F7" s="30" t="s">
        <v>38</v>
      </c>
      <c r="G7" s="72"/>
      <c r="H7" s="31" t="s">
        <v>40</v>
      </c>
      <c r="I7" s="107" t="s">
        <v>15</v>
      </c>
    </row>
    <row r="8" spans="2:9" ht="40.15" customHeight="1" x14ac:dyDescent="0.2">
      <c r="B8" s="30">
        <v>2</v>
      </c>
      <c r="C8" s="52" t="s">
        <v>41</v>
      </c>
      <c r="D8" s="52" t="s">
        <v>38</v>
      </c>
      <c r="E8" s="70" t="s">
        <v>42</v>
      </c>
      <c r="F8" s="30">
        <v>0</v>
      </c>
      <c r="G8" s="72"/>
      <c r="H8" s="31">
        <v>80</v>
      </c>
    </row>
    <row r="9" spans="2:9" ht="40.15" customHeight="1" x14ac:dyDescent="0.2">
      <c r="B9" s="30">
        <v>3</v>
      </c>
      <c r="C9" s="52" t="s">
        <v>43</v>
      </c>
      <c r="D9" s="52" t="s">
        <v>38</v>
      </c>
      <c r="E9" s="70" t="s">
        <v>44</v>
      </c>
      <c r="F9" s="30">
        <v>0</v>
      </c>
      <c r="G9" s="72"/>
      <c r="H9" s="103">
        <v>0.78</v>
      </c>
    </row>
    <row r="10" spans="2:9" ht="40.15" customHeight="1" x14ac:dyDescent="0.2">
      <c r="B10" s="30">
        <v>4</v>
      </c>
      <c r="C10" s="52" t="s">
        <v>45</v>
      </c>
      <c r="D10" s="52" t="s">
        <v>38</v>
      </c>
      <c r="E10" s="70" t="s">
        <v>44</v>
      </c>
      <c r="F10" s="30">
        <v>0</v>
      </c>
      <c r="G10" s="72"/>
      <c r="H10" s="103">
        <v>0.18</v>
      </c>
    </row>
    <row r="11" spans="2:9" ht="40.15" customHeight="1" x14ac:dyDescent="0.2">
      <c r="B11" s="30">
        <v>5</v>
      </c>
      <c r="C11" s="52" t="s">
        <v>46</v>
      </c>
      <c r="D11" s="52" t="s">
        <v>38</v>
      </c>
      <c r="E11" s="70" t="s">
        <v>44</v>
      </c>
      <c r="F11" s="30">
        <v>0</v>
      </c>
      <c r="G11" s="72"/>
      <c r="H11" s="103">
        <v>0</v>
      </c>
    </row>
    <row r="12" spans="2:9" ht="40.15" customHeight="1" x14ac:dyDescent="0.2">
      <c r="B12" s="30">
        <v>6</v>
      </c>
      <c r="C12" s="52" t="s">
        <v>47</v>
      </c>
      <c r="D12" s="52" t="s">
        <v>38</v>
      </c>
      <c r="E12" s="70" t="s">
        <v>44</v>
      </c>
      <c r="F12" s="30">
        <v>0</v>
      </c>
      <c r="G12" s="72"/>
      <c r="H12" s="103">
        <v>0.04</v>
      </c>
    </row>
    <row r="13" spans="2:9" ht="40.15" customHeight="1" x14ac:dyDescent="0.2">
      <c r="B13" s="30">
        <v>7</v>
      </c>
      <c r="C13" s="52" t="s">
        <v>48</v>
      </c>
      <c r="D13" s="52" t="s">
        <v>38</v>
      </c>
      <c r="E13" s="70" t="s">
        <v>44</v>
      </c>
      <c r="F13" s="30" t="s">
        <v>38</v>
      </c>
      <c r="G13" s="72"/>
      <c r="H13" s="31" t="s">
        <v>49</v>
      </c>
    </row>
    <row r="14" spans="2:9" ht="40.15" customHeight="1" x14ac:dyDescent="0.2">
      <c r="B14" s="30">
        <v>8</v>
      </c>
      <c r="C14" s="52" t="s">
        <v>50</v>
      </c>
      <c r="D14" s="52" t="s">
        <v>38</v>
      </c>
      <c r="E14" s="70" t="s">
        <v>51</v>
      </c>
      <c r="F14" s="30">
        <v>0</v>
      </c>
      <c r="G14" s="72"/>
      <c r="H14" s="31">
        <v>100</v>
      </c>
    </row>
    <row r="15" spans="2:9" ht="40.15" customHeight="1" x14ac:dyDescent="0.2">
      <c r="B15" s="30">
        <v>9</v>
      </c>
      <c r="C15" s="52" t="s">
        <v>52</v>
      </c>
      <c r="D15" s="53" t="s">
        <v>38</v>
      </c>
      <c r="E15" s="70" t="s">
        <v>51</v>
      </c>
      <c r="F15" s="30">
        <v>0</v>
      </c>
      <c r="G15" s="72"/>
      <c r="H15" s="31">
        <v>150</v>
      </c>
    </row>
    <row r="16" spans="2:9" ht="40.15" customHeight="1" x14ac:dyDescent="0.2">
      <c r="B16" s="30">
        <v>10</v>
      </c>
      <c r="C16" s="52" t="s">
        <v>53</v>
      </c>
      <c r="D16" s="53" t="s">
        <v>38</v>
      </c>
      <c r="E16" s="85" t="s">
        <v>51</v>
      </c>
      <c r="F16" s="30">
        <v>0</v>
      </c>
      <c r="G16" s="72"/>
      <c r="H16" s="31" t="s">
        <v>54</v>
      </c>
    </row>
    <row r="17" spans="2:8" ht="40.15" customHeight="1" x14ac:dyDescent="0.2">
      <c r="B17" s="30">
        <v>11</v>
      </c>
      <c r="C17" s="52" t="s">
        <v>55</v>
      </c>
      <c r="D17" s="53" t="s">
        <v>38</v>
      </c>
      <c r="E17" s="85" t="s">
        <v>56</v>
      </c>
      <c r="F17" s="30" t="s">
        <v>38</v>
      </c>
      <c r="G17" s="72"/>
      <c r="H17" s="104" t="s">
        <v>57</v>
      </c>
    </row>
    <row r="18" spans="2:8" ht="40.15" customHeight="1" x14ac:dyDescent="0.2">
      <c r="B18" s="30">
        <v>12</v>
      </c>
      <c r="C18" s="52" t="s">
        <v>58</v>
      </c>
      <c r="D18" s="53" t="s">
        <v>59</v>
      </c>
      <c r="E18" s="85" t="s">
        <v>60</v>
      </c>
      <c r="F18" s="30">
        <v>1</v>
      </c>
      <c r="G18" s="72"/>
      <c r="H18" s="104" t="s">
        <v>61</v>
      </c>
    </row>
    <row r="19" spans="2:8" ht="40.15" customHeight="1" x14ac:dyDescent="0.2">
      <c r="B19" s="30">
        <v>13</v>
      </c>
      <c r="C19" s="52" t="s">
        <v>62</v>
      </c>
      <c r="D19" s="52" t="s">
        <v>38</v>
      </c>
      <c r="E19" s="85" t="s">
        <v>63</v>
      </c>
      <c r="F19" s="30" t="s">
        <v>38</v>
      </c>
      <c r="G19" s="72"/>
      <c r="H19" s="31" t="s">
        <v>64</v>
      </c>
    </row>
    <row r="20" spans="2:8" ht="40.15" customHeight="1" x14ac:dyDescent="0.2">
      <c r="B20" s="30">
        <v>14</v>
      </c>
      <c r="C20" s="52" t="s">
        <v>65</v>
      </c>
      <c r="D20" s="53" t="s">
        <v>38</v>
      </c>
      <c r="E20" s="85" t="s">
        <v>66</v>
      </c>
      <c r="F20" s="30" t="s">
        <v>67</v>
      </c>
      <c r="G20" s="72"/>
      <c r="H20" s="31" t="s">
        <v>64</v>
      </c>
    </row>
    <row r="21" spans="2:8" ht="40.15" customHeight="1" x14ac:dyDescent="0.2">
      <c r="B21" s="30">
        <v>15</v>
      </c>
      <c r="C21" s="52" t="s">
        <v>68</v>
      </c>
      <c r="D21" s="52" t="s">
        <v>38</v>
      </c>
      <c r="E21" s="85" t="s">
        <v>56</v>
      </c>
      <c r="F21" s="30" t="s">
        <v>38</v>
      </c>
      <c r="G21" s="72"/>
      <c r="H21" s="31" t="s">
        <v>69</v>
      </c>
    </row>
    <row r="22" spans="2:8" ht="40.15" customHeight="1" x14ac:dyDescent="0.2">
      <c r="B22" s="30">
        <v>16</v>
      </c>
      <c r="C22" s="52" t="s">
        <v>70</v>
      </c>
      <c r="D22" s="52" t="s">
        <v>38</v>
      </c>
      <c r="E22" s="85" t="s">
        <v>56</v>
      </c>
      <c r="F22" s="30" t="s">
        <v>38</v>
      </c>
      <c r="G22" s="72"/>
      <c r="H22" s="104" t="s">
        <v>71</v>
      </c>
    </row>
    <row r="23" spans="2:8" x14ac:dyDescent="0.2"/>
    <row r="24" spans="2:8" ht="13.9" customHeight="1" x14ac:dyDescent="0.2"/>
    <row r="25" spans="2:8" ht="15" x14ac:dyDescent="0.25">
      <c r="B25" s="54" t="s">
        <v>72</v>
      </c>
    </row>
    <row r="26" spans="2:8" x14ac:dyDescent="0.2"/>
    <row r="27" spans="2:8" x14ac:dyDescent="0.2">
      <c r="B27" s="55"/>
      <c r="C27" s="26" t="s">
        <v>73</v>
      </c>
    </row>
    <row r="28" spans="2:8" x14ac:dyDescent="0.2"/>
    <row r="29" spans="2:8" x14ac:dyDescent="0.2">
      <c r="B29" s="56"/>
      <c r="C29" s="26" t="s">
        <v>74</v>
      </c>
    </row>
    <row r="30" spans="2:8" x14ac:dyDescent="0.2"/>
    <row r="31" spans="2:8" x14ac:dyDescent="0.2"/>
    <row r="32" spans="2:8" x14ac:dyDescent="0.2"/>
    <row r="33" spans="1:11" s="60" customFormat="1" ht="15" x14ac:dyDescent="0.25">
      <c r="A33" s="26"/>
      <c r="B33" s="117" t="s">
        <v>75</v>
      </c>
      <c r="C33" s="118"/>
      <c r="D33" s="118"/>
      <c r="E33" s="118"/>
      <c r="F33" s="119"/>
      <c r="G33" s="79"/>
      <c r="H33" s="66"/>
      <c r="I33" s="66"/>
      <c r="J33" s="66"/>
      <c r="K33" s="67"/>
    </row>
    <row r="34" spans="1:11" s="62" customFormat="1" ht="13.9" customHeight="1" x14ac:dyDescent="0.2">
      <c r="A34" s="6"/>
      <c r="B34" s="6"/>
      <c r="C34" s="6"/>
      <c r="D34" s="6"/>
      <c r="E34" s="6"/>
      <c r="F34" s="6"/>
      <c r="H34" s="61"/>
    </row>
    <row r="35" spans="1:11" s="62" customFormat="1" ht="13.9" customHeight="1" x14ac:dyDescent="0.2">
      <c r="A35" s="6"/>
      <c r="B35" s="59" t="s">
        <v>76</v>
      </c>
      <c r="C35" s="120" t="s">
        <v>77</v>
      </c>
      <c r="D35" s="120"/>
      <c r="E35" s="120"/>
      <c r="F35" s="120"/>
      <c r="G35" s="80"/>
      <c r="H35" s="63"/>
      <c r="I35" s="63"/>
      <c r="J35" s="63"/>
      <c r="K35" s="63"/>
    </row>
    <row r="36" spans="1:11" s="65" customFormat="1" ht="73.150000000000006" customHeight="1" x14ac:dyDescent="0.2">
      <c r="A36" s="6"/>
      <c r="B36" s="58">
        <v>1</v>
      </c>
      <c r="C36" s="123" t="s">
        <v>78</v>
      </c>
      <c r="D36" s="124"/>
      <c r="E36" s="124"/>
      <c r="F36" s="125"/>
      <c r="G36" s="81"/>
      <c r="H36" s="64"/>
      <c r="I36" s="64"/>
      <c r="J36" s="64"/>
    </row>
    <row r="37" spans="1:11" s="65" customFormat="1" ht="57" customHeight="1" x14ac:dyDescent="0.2">
      <c r="A37" s="6"/>
      <c r="B37" s="58">
        <v>2</v>
      </c>
      <c r="C37" s="121" t="s">
        <v>79</v>
      </c>
      <c r="D37" s="121"/>
      <c r="E37" s="121"/>
      <c r="F37" s="121"/>
      <c r="G37" s="81"/>
    </row>
    <row r="38" spans="1:11" s="65" customFormat="1" ht="40.15" customHeight="1" x14ac:dyDescent="0.2">
      <c r="A38" s="6"/>
      <c r="B38" s="58">
        <v>3</v>
      </c>
      <c r="C38" s="121" t="s">
        <v>80</v>
      </c>
      <c r="D38" s="121"/>
      <c r="E38" s="121"/>
      <c r="F38" s="121"/>
      <c r="G38" s="81"/>
    </row>
    <row r="39" spans="1:11" s="65" customFormat="1" ht="40.15" customHeight="1" x14ac:dyDescent="0.2">
      <c r="A39" s="6"/>
      <c r="B39" s="58">
        <v>4</v>
      </c>
      <c r="C39" s="121" t="s">
        <v>81</v>
      </c>
      <c r="D39" s="121"/>
      <c r="E39" s="121"/>
      <c r="F39" s="121"/>
      <c r="G39" s="81"/>
    </row>
    <row r="40" spans="1:11" s="65" customFormat="1" ht="40.15" customHeight="1" x14ac:dyDescent="0.2">
      <c r="A40" s="6"/>
      <c r="B40" s="58">
        <v>5</v>
      </c>
      <c r="C40" s="121" t="s">
        <v>82</v>
      </c>
      <c r="D40" s="121"/>
      <c r="E40" s="121"/>
      <c r="F40" s="121"/>
      <c r="G40" s="81"/>
    </row>
    <row r="41" spans="1:11" s="65" customFormat="1" ht="40.15" customHeight="1" x14ac:dyDescent="0.2">
      <c r="A41" s="6"/>
      <c r="B41" s="58">
        <v>6</v>
      </c>
      <c r="C41" s="121" t="s">
        <v>83</v>
      </c>
      <c r="D41" s="121"/>
      <c r="E41" s="121"/>
      <c r="F41" s="121"/>
      <c r="G41" s="81"/>
    </row>
    <row r="42" spans="1:11" s="65" customFormat="1" ht="60" customHeight="1" x14ac:dyDescent="0.2">
      <c r="A42" s="6"/>
      <c r="B42" s="58">
        <v>7</v>
      </c>
      <c r="C42" s="121" t="s">
        <v>84</v>
      </c>
      <c r="D42" s="121"/>
      <c r="E42" s="121"/>
      <c r="F42" s="121"/>
      <c r="G42" s="81"/>
    </row>
    <row r="43" spans="1:11" s="65" customFormat="1" ht="66" customHeight="1" x14ac:dyDescent="0.2">
      <c r="A43" s="6"/>
      <c r="B43" s="58">
        <v>8</v>
      </c>
      <c r="C43" s="121" t="s">
        <v>85</v>
      </c>
      <c r="D43" s="121"/>
      <c r="E43" s="121"/>
      <c r="F43" s="121"/>
      <c r="G43" s="81"/>
    </row>
    <row r="44" spans="1:11" s="65" customFormat="1" ht="49.5" customHeight="1" x14ac:dyDescent="0.2">
      <c r="A44" s="6"/>
      <c r="B44" s="58">
        <v>9</v>
      </c>
      <c r="C44" s="121" t="s">
        <v>86</v>
      </c>
      <c r="D44" s="121"/>
      <c r="E44" s="121"/>
      <c r="F44" s="121"/>
      <c r="G44" s="81"/>
    </row>
    <row r="45" spans="1:11" s="65" customFormat="1" ht="47.65" customHeight="1" x14ac:dyDescent="0.2">
      <c r="A45" s="6"/>
      <c r="B45" s="58">
        <v>10</v>
      </c>
      <c r="C45" s="122" t="s">
        <v>87</v>
      </c>
      <c r="D45" s="122"/>
      <c r="E45" s="122"/>
      <c r="F45" s="122"/>
      <c r="G45" s="82"/>
    </row>
    <row r="46" spans="1:11" s="65" customFormat="1" ht="77.650000000000006" customHeight="1" x14ac:dyDescent="0.2">
      <c r="A46" s="6"/>
      <c r="B46" s="58">
        <v>11</v>
      </c>
      <c r="C46" s="122" t="s">
        <v>88</v>
      </c>
      <c r="D46" s="122"/>
      <c r="E46" s="122"/>
      <c r="F46" s="122"/>
      <c r="G46" s="82"/>
    </row>
    <row r="47" spans="1:11" s="65" customFormat="1" ht="40.15" customHeight="1" x14ac:dyDescent="0.2">
      <c r="A47" s="6"/>
      <c r="B47" s="58">
        <v>12</v>
      </c>
      <c r="C47" s="122" t="s">
        <v>89</v>
      </c>
      <c r="D47" s="122"/>
      <c r="E47" s="122"/>
      <c r="F47" s="122"/>
      <c r="G47" s="82"/>
    </row>
    <row r="48" spans="1:11" s="65" customFormat="1" ht="40.15" customHeight="1" x14ac:dyDescent="0.2">
      <c r="A48" s="6"/>
      <c r="B48" s="58">
        <v>13</v>
      </c>
      <c r="C48" s="122" t="s">
        <v>90</v>
      </c>
      <c r="D48" s="122"/>
      <c r="E48" s="122"/>
      <c r="F48" s="122"/>
      <c r="G48" s="82"/>
    </row>
    <row r="49" spans="1:7" s="65" customFormat="1" ht="47.65" customHeight="1" x14ac:dyDescent="0.2">
      <c r="A49" s="6"/>
      <c r="B49" s="58">
        <v>14</v>
      </c>
      <c r="C49" s="122" t="s">
        <v>91</v>
      </c>
      <c r="D49" s="122"/>
      <c r="E49" s="122"/>
      <c r="F49" s="122"/>
      <c r="G49" s="82"/>
    </row>
    <row r="50" spans="1:7" s="65" customFormat="1" ht="91.15" customHeight="1" x14ac:dyDescent="0.2">
      <c r="A50" s="6"/>
      <c r="B50" s="58">
        <v>15</v>
      </c>
      <c r="C50" s="122" t="s">
        <v>92</v>
      </c>
      <c r="D50" s="122"/>
      <c r="E50" s="122"/>
      <c r="F50" s="122"/>
      <c r="G50" s="82"/>
    </row>
    <row r="51" spans="1:7" s="65" customFormat="1" ht="149.65" customHeight="1" x14ac:dyDescent="0.2">
      <c r="A51" s="6"/>
      <c r="B51" s="58">
        <v>16</v>
      </c>
      <c r="C51" s="122" t="s">
        <v>93</v>
      </c>
      <c r="D51" s="122"/>
      <c r="E51" s="122"/>
      <c r="F51" s="122"/>
      <c r="G51" s="82"/>
    </row>
    <row r="52" spans="1:7" x14ac:dyDescent="0.2"/>
    <row r="53" spans="1:7" x14ac:dyDescent="0.2">
      <c r="B53" s="117" t="s">
        <v>94</v>
      </c>
      <c r="C53" s="118"/>
      <c r="D53" s="118"/>
      <c r="E53" s="118"/>
      <c r="F53" s="119"/>
    </row>
    <row r="54" spans="1:7" ht="15" thickBot="1" x14ac:dyDescent="0.25"/>
    <row r="55" spans="1:7" ht="15" thickBot="1" x14ac:dyDescent="0.25">
      <c r="B55" s="86" t="s">
        <v>31</v>
      </c>
      <c r="C55" s="87" t="s">
        <v>95</v>
      </c>
      <c r="D55" s="87" t="s">
        <v>96</v>
      </c>
    </row>
    <row r="56" spans="1:7" ht="51.75" thickBot="1" x14ac:dyDescent="0.25">
      <c r="B56" s="88">
        <v>1</v>
      </c>
      <c r="C56" s="89" t="s">
        <v>97</v>
      </c>
      <c r="D56" s="89" t="s">
        <v>98</v>
      </c>
    </row>
    <row r="57" spans="1:7" ht="64.5" thickBot="1" x14ac:dyDescent="0.25">
      <c r="B57" s="88">
        <v>2</v>
      </c>
      <c r="C57" s="89" t="s">
        <v>99</v>
      </c>
      <c r="D57" s="89" t="s">
        <v>100</v>
      </c>
    </row>
    <row r="58" spans="1:7" ht="90" thickBot="1" x14ac:dyDescent="0.25">
      <c r="B58" s="88">
        <v>3</v>
      </c>
      <c r="C58" s="89" t="s">
        <v>101</v>
      </c>
      <c r="D58" s="89" t="s">
        <v>102</v>
      </c>
    </row>
    <row r="59" spans="1:7" ht="128.25" thickBot="1" x14ac:dyDescent="0.25">
      <c r="B59" s="88">
        <v>4</v>
      </c>
      <c r="C59" s="89" t="s">
        <v>103</v>
      </c>
      <c r="D59" s="89" t="s">
        <v>104</v>
      </c>
    </row>
    <row r="60" spans="1:7" ht="39" thickBot="1" x14ac:dyDescent="0.25">
      <c r="B60" s="88">
        <v>5</v>
      </c>
      <c r="C60" s="89" t="s">
        <v>105</v>
      </c>
      <c r="D60" s="89" t="s">
        <v>106</v>
      </c>
    </row>
    <row r="61" spans="1:7" x14ac:dyDescent="0.2"/>
    <row r="62" spans="1:7" ht="38.25" x14ac:dyDescent="0.2">
      <c r="C62" s="90" t="s">
        <v>107</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D14" sqref="D14"/>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108</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5" thickBot="1" x14ac:dyDescent="0.2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7.25" thickBot="1" x14ac:dyDescent="0.25">
      <c r="A3" s="27"/>
      <c r="B3" s="126" t="s">
        <v>3</v>
      </c>
      <c r="C3" s="139"/>
      <c r="D3" s="136" t="str">
        <f>'Cover sheet'!C5</f>
        <v>Wessex Water</v>
      </c>
      <c r="E3" s="137"/>
      <c r="F3" s="138"/>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7.25" thickBot="1" x14ac:dyDescent="0.25">
      <c r="A4" s="27"/>
      <c r="B4" s="126" t="s">
        <v>6</v>
      </c>
      <c r="C4" s="139"/>
      <c r="D4" s="136" t="str">
        <f>'Cover sheet'!C6</f>
        <v>Supply Area</v>
      </c>
      <c r="E4" s="137"/>
      <c r="F4" s="138"/>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6.5" thickBot="1" x14ac:dyDescent="0.35">
      <c r="A5" s="27"/>
      <c r="B5" s="27"/>
      <c r="C5" s="29"/>
      <c r="D5" s="29"/>
      <c r="E5" s="27"/>
      <c r="F5" s="27"/>
      <c r="G5" s="27"/>
      <c r="H5" s="140" t="s">
        <v>109</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110</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5" thickBot="1" x14ac:dyDescent="0.25">
      <c r="A6" s="26"/>
      <c r="B6" s="20" t="s">
        <v>31</v>
      </c>
      <c r="C6" s="20" t="s">
        <v>111</v>
      </c>
      <c r="D6" s="21" t="s">
        <v>33</v>
      </c>
      <c r="E6" s="21" t="s">
        <v>34</v>
      </c>
      <c r="F6" s="91" t="s">
        <v>35</v>
      </c>
      <c r="G6" s="26"/>
      <c r="H6" s="21" t="s">
        <v>112</v>
      </c>
      <c r="I6" s="21" t="s">
        <v>113</v>
      </c>
      <c r="J6" s="21" t="s">
        <v>114</v>
      </c>
      <c r="K6" s="21" t="s">
        <v>115</v>
      </c>
      <c r="L6" s="21" t="s">
        <v>116</v>
      </c>
      <c r="M6" s="21" t="s">
        <v>117</v>
      </c>
      <c r="N6" s="21" t="s">
        <v>118</v>
      </c>
      <c r="O6" s="21" t="s">
        <v>119</v>
      </c>
      <c r="P6" s="21" t="s">
        <v>120</v>
      </c>
      <c r="Q6" s="21" t="s">
        <v>121</v>
      </c>
      <c r="R6" s="21" t="s">
        <v>122</v>
      </c>
      <c r="S6" s="21" t="s">
        <v>123</v>
      </c>
      <c r="T6" s="21" t="s">
        <v>124</v>
      </c>
      <c r="U6" s="21" t="s">
        <v>125</v>
      </c>
      <c r="V6" s="21" t="s">
        <v>126</v>
      </c>
      <c r="W6" s="21" t="s">
        <v>127</v>
      </c>
      <c r="X6" s="21" t="s">
        <v>128</v>
      </c>
      <c r="Y6" s="21" t="s">
        <v>129</v>
      </c>
      <c r="Z6" s="21" t="s">
        <v>130</v>
      </c>
      <c r="AA6" s="21" t="s">
        <v>131</v>
      </c>
      <c r="AB6" s="21" t="s">
        <v>132</v>
      </c>
      <c r="AC6" s="21" t="s">
        <v>133</v>
      </c>
      <c r="AD6" s="21" t="s">
        <v>134</v>
      </c>
      <c r="AE6" s="21" t="s">
        <v>135</v>
      </c>
      <c r="AF6" s="21" t="s">
        <v>136</v>
      </c>
      <c r="AG6" s="21" t="s">
        <v>137</v>
      </c>
      <c r="AH6" s="21" t="s">
        <v>138</v>
      </c>
      <c r="AI6" s="21" t="s">
        <v>139</v>
      </c>
      <c r="AJ6" s="21" t="s">
        <v>140</v>
      </c>
      <c r="AK6" s="21" t="s">
        <v>141</v>
      </c>
      <c r="AL6" s="21" t="s">
        <v>142</v>
      </c>
      <c r="AM6" s="21" t="s">
        <v>143</v>
      </c>
      <c r="AN6" s="21" t="s">
        <v>144</v>
      </c>
      <c r="AO6" s="21" t="s">
        <v>145</v>
      </c>
      <c r="AP6" s="21" t="s">
        <v>146</v>
      </c>
      <c r="AQ6" s="21" t="s">
        <v>147</v>
      </c>
      <c r="AR6" s="21" t="s">
        <v>148</v>
      </c>
      <c r="AS6" s="21" t="s">
        <v>149</v>
      </c>
      <c r="AT6" s="21" t="s">
        <v>150</v>
      </c>
      <c r="AU6" s="21" t="s">
        <v>151</v>
      </c>
      <c r="AV6" s="21" t="s">
        <v>152</v>
      </c>
      <c r="AW6" s="21" t="s">
        <v>153</v>
      </c>
      <c r="AX6" s="21" t="s">
        <v>154</v>
      </c>
      <c r="AY6" s="21" t="s">
        <v>155</v>
      </c>
      <c r="AZ6" s="21" t="s">
        <v>156</v>
      </c>
      <c r="BA6" s="21" t="s">
        <v>157</v>
      </c>
      <c r="BB6" s="21" t="s">
        <v>158</v>
      </c>
      <c r="BC6" s="21" t="s">
        <v>159</v>
      </c>
      <c r="BD6" s="21" t="s">
        <v>160</v>
      </c>
      <c r="BE6" s="21" t="s">
        <v>161</v>
      </c>
      <c r="BF6" s="21" t="s">
        <v>162</v>
      </c>
      <c r="BG6" s="21" t="s">
        <v>163</v>
      </c>
      <c r="BH6" s="21" t="s">
        <v>164</v>
      </c>
      <c r="BI6" s="21" t="s">
        <v>165</v>
      </c>
      <c r="BJ6" s="21" t="s">
        <v>166</v>
      </c>
      <c r="BK6" s="21" t="s">
        <v>167</v>
      </c>
      <c r="BL6" s="21" t="s">
        <v>168</v>
      </c>
      <c r="BM6" s="21" t="s">
        <v>169</v>
      </c>
      <c r="BN6" s="21" t="s">
        <v>170</v>
      </c>
      <c r="BO6" s="21" t="s">
        <v>171</v>
      </c>
      <c r="BP6" s="21" t="s">
        <v>172</v>
      </c>
      <c r="BQ6" s="21" t="s">
        <v>173</v>
      </c>
      <c r="BR6" s="21" t="s">
        <v>174</v>
      </c>
      <c r="BS6" s="21" t="s">
        <v>175</v>
      </c>
      <c r="BT6" s="21" t="s">
        <v>176</v>
      </c>
      <c r="BU6" s="21" t="s">
        <v>177</v>
      </c>
      <c r="BV6" s="21" t="s">
        <v>178</v>
      </c>
      <c r="BW6" s="21" t="s">
        <v>179</v>
      </c>
      <c r="BX6" s="21" t="s">
        <v>180</v>
      </c>
      <c r="BY6" s="21" t="s">
        <v>181</v>
      </c>
      <c r="BZ6" s="21" t="s">
        <v>182</v>
      </c>
      <c r="CA6" s="21" t="s">
        <v>183</v>
      </c>
      <c r="CB6" s="21" t="s">
        <v>184</v>
      </c>
      <c r="CC6" s="21" t="s">
        <v>185</v>
      </c>
      <c r="CD6" s="21" t="s">
        <v>186</v>
      </c>
      <c r="CE6" s="21" t="s">
        <v>187</v>
      </c>
      <c r="CF6" s="21" t="s">
        <v>188</v>
      </c>
      <c r="CG6" s="21" t="s">
        <v>189</v>
      </c>
      <c r="CH6" s="21" t="s">
        <v>190</v>
      </c>
      <c r="CI6" s="21" t="s">
        <v>191</v>
      </c>
      <c r="CJ6" s="21" t="s">
        <v>192</v>
      </c>
    </row>
    <row r="7" spans="1:88" ht="40.15" customHeight="1" x14ac:dyDescent="0.2">
      <c r="B7" s="94">
        <v>1</v>
      </c>
      <c r="C7" s="92" t="s">
        <v>193</v>
      </c>
      <c r="D7" s="35" t="s">
        <v>194</v>
      </c>
      <c r="E7" s="35" t="s">
        <v>60</v>
      </c>
      <c r="F7" s="35">
        <v>2</v>
      </c>
      <c r="G7" s="36"/>
      <c r="H7" s="99">
        <v>419.5</v>
      </c>
      <c r="I7" s="99">
        <v>419.5</v>
      </c>
      <c r="J7" s="99">
        <v>419.5</v>
      </c>
      <c r="K7" s="99">
        <v>419.5</v>
      </c>
      <c r="L7" s="99">
        <v>419.5</v>
      </c>
      <c r="M7" s="99">
        <v>419.5</v>
      </c>
      <c r="N7" s="99">
        <v>419.5</v>
      </c>
      <c r="O7" s="99">
        <v>419.5</v>
      </c>
      <c r="P7" s="99">
        <v>419.5</v>
      </c>
      <c r="Q7" s="99">
        <v>419.5</v>
      </c>
      <c r="R7" s="99">
        <v>419.5</v>
      </c>
      <c r="S7" s="99">
        <v>419.5</v>
      </c>
      <c r="T7" s="99">
        <v>419.5</v>
      </c>
      <c r="U7" s="99">
        <v>419.5</v>
      </c>
      <c r="V7" s="99">
        <v>419.5</v>
      </c>
      <c r="W7" s="99">
        <v>419.5</v>
      </c>
      <c r="X7" s="99">
        <v>419.5</v>
      </c>
      <c r="Y7" s="99">
        <v>419.5</v>
      </c>
      <c r="Z7" s="99">
        <v>419.5</v>
      </c>
      <c r="AA7" s="99">
        <v>419.5</v>
      </c>
      <c r="AB7" s="99">
        <v>419.5</v>
      </c>
      <c r="AC7" s="99">
        <v>419.5</v>
      </c>
      <c r="AD7" s="99">
        <v>419.5</v>
      </c>
      <c r="AE7" s="99">
        <v>419.5</v>
      </c>
      <c r="AF7" s="108">
        <v>419.5</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1:88" ht="40.15" customHeight="1" x14ac:dyDescent="0.2">
      <c r="B8" s="95">
        <f>B7+1</f>
        <v>2</v>
      </c>
      <c r="C8" s="93" t="s">
        <v>195</v>
      </c>
      <c r="D8" s="41" t="s">
        <v>196</v>
      </c>
      <c r="E8" s="42" t="s">
        <v>60</v>
      </c>
      <c r="F8" s="42">
        <v>2</v>
      </c>
      <c r="G8" s="36"/>
      <c r="H8" s="37">
        <v>-1.51</v>
      </c>
      <c r="I8" s="37">
        <v>-1.54</v>
      </c>
      <c r="J8" s="37">
        <v>-1.58</v>
      </c>
      <c r="K8" s="37">
        <v>-1.61</v>
      </c>
      <c r="L8" s="37">
        <v>-1.65</v>
      </c>
      <c r="M8" s="37">
        <v>-1.68</v>
      </c>
      <c r="N8" s="37">
        <v>-1.71</v>
      </c>
      <c r="O8" s="37">
        <v>-1.75</v>
      </c>
      <c r="P8" s="37">
        <v>-1.78</v>
      </c>
      <c r="Q8" s="37">
        <v>-1.81</v>
      </c>
      <c r="R8" s="37">
        <v>-1.85</v>
      </c>
      <c r="S8" s="37">
        <v>-1.88</v>
      </c>
      <c r="T8" s="37">
        <v>-1.91</v>
      </c>
      <c r="U8" s="37">
        <v>-1.95</v>
      </c>
      <c r="V8" s="37">
        <v>-1.98</v>
      </c>
      <c r="W8" s="37">
        <v>-2.0099999999999998</v>
      </c>
      <c r="X8" s="37">
        <v>-2.0499999999999998</v>
      </c>
      <c r="Y8" s="37">
        <v>-2.08</v>
      </c>
      <c r="Z8" s="37">
        <v>-2.12</v>
      </c>
      <c r="AA8" s="37">
        <v>-2.15</v>
      </c>
      <c r="AB8" s="37">
        <v>-2.1800000000000002</v>
      </c>
      <c r="AC8" s="37">
        <v>-2.2200000000000002</v>
      </c>
      <c r="AD8" s="37">
        <v>-2.25</v>
      </c>
      <c r="AE8" s="37">
        <v>-2.2799999999999998</v>
      </c>
      <c r="AF8" s="38">
        <v>-2.3199999999999998</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1:88" ht="40.15" customHeight="1" x14ac:dyDescent="0.2">
      <c r="B9" s="95">
        <f t="shared" ref="B9:B12" si="0">B8+1</f>
        <v>3</v>
      </c>
      <c r="C9" s="93" t="s">
        <v>197</v>
      </c>
      <c r="D9" s="41" t="s">
        <v>198</v>
      </c>
      <c r="E9" s="42" t="s">
        <v>60</v>
      </c>
      <c r="F9" s="42">
        <v>2</v>
      </c>
      <c r="G9" s="36"/>
      <c r="H9" s="37">
        <v>-16.71</v>
      </c>
      <c r="I9" s="37">
        <v>-16.71</v>
      </c>
      <c r="J9" s="37">
        <v>-16.71</v>
      </c>
      <c r="K9" s="37">
        <v>-16.71</v>
      </c>
      <c r="L9" s="37">
        <v>-16.71</v>
      </c>
      <c r="M9" s="37">
        <v>-16.71</v>
      </c>
      <c r="N9" s="37">
        <v>-16.71</v>
      </c>
      <c r="O9" s="37">
        <v>-16.71</v>
      </c>
      <c r="P9" s="37">
        <v>-16.71</v>
      </c>
      <c r="Q9" s="37">
        <v>-16.71</v>
      </c>
      <c r="R9" s="37">
        <v>-16.71</v>
      </c>
      <c r="S9" s="37">
        <v>-16.71</v>
      </c>
      <c r="T9" s="37">
        <v>-16.71</v>
      </c>
      <c r="U9" s="37">
        <v>-16.71</v>
      </c>
      <c r="V9" s="37">
        <v>-16.71</v>
      </c>
      <c r="W9" s="37">
        <v>-16.71</v>
      </c>
      <c r="X9" s="37">
        <v>-16.71</v>
      </c>
      <c r="Y9" s="37">
        <v>-16.71</v>
      </c>
      <c r="Z9" s="37">
        <v>-16.71</v>
      </c>
      <c r="AA9" s="37">
        <v>-16.71</v>
      </c>
      <c r="AB9" s="37">
        <v>-16.71</v>
      </c>
      <c r="AC9" s="37">
        <v>-16.71</v>
      </c>
      <c r="AD9" s="37">
        <v>-16.71</v>
      </c>
      <c r="AE9" s="37">
        <v>-16.71</v>
      </c>
      <c r="AF9" s="38">
        <v>-16.71</v>
      </c>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3"/>
    </row>
    <row r="10" spans="1:88" ht="40.15" customHeight="1" x14ac:dyDescent="0.2">
      <c r="B10" s="95">
        <f t="shared" si="0"/>
        <v>4</v>
      </c>
      <c r="C10" s="93" t="s">
        <v>199</v>
      </c>
      <c r="D10" s="41" t="s">
        <v>200</v>
      </c>
      <c r="E10" s="42" t="s">
        <v>60</v>
      </c>
      <c r="F10" s="42">
        <v>2</v>
      </c>
      <c r="G10" s="36"/>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43"/>
    </row>
    <row r="11" spans="1:88" ht="40.15" customHeight="1" x14ac:dyDescent="0.2">
      <c r="B11" s="95">
        <f t="shared" si="0"/>
        <v>5</v>
      </c>
      <c r="C11" s="93" t="s">
        <v>201</v>
      </c>
      <c r="D11" s="41" t="s">
        <v>202</v>
      </c>
      <c r="E11" s="42" t="s">
        <v>60</v>
      </c>
      <c r="F11" s="42">
        <v>2</v>
      </c>
      <c r="G11" s="36"/>
      <c r="H11" s="37">
        <v>4.6500000000000004</v>
      </c>
      <c r="I11" s="37">
        <v>4.6500000000000004</v>
      </c>
      <c r="J11" s="37">
        <v>4.6500000000000004</v>
      </c>
      <c r="K11" s="37">
        <v>4.6500000000000004</v>
      </c>
      <c r="L11" s="37">
        <v>4.6500000000000004</v>
      </c>
      <c r="M11" s="37">
        <v>4.6500000000000004</v>
      </c>
      <c r="N11" s="37">
        <v>4.6500000000000004</v>
      </c>
      <c r="O11" s="37">
        <v>4.6500000000000004</v>
      </c>
      <c r="P11" s="37">
        <v>4.6500000000000004</v>
      </c>
      <c r="Q11" s="37">
        <v>4.6500000000000004</v>
      </c>
      <c r="R11" s="37">
        <v>4.6500000000000004</v>
      </c>
      <c r="S11" s="37">
        <v>4.6500000000000004</v>
      </c>
      <c r="T11" s="37">
        <v>4.6500000000000004</v>
      </c>
      <c r="U11" s="37">
        <v>4.6500000000000004</v>
      </c>
      <c r="V11" s="37">
        <v>4.6500000000000004</v>
      </c>
      <c r="W11" s="37">
        <v>4.6500000000000004</v>
      </c>
      <c r="X11" s="37">
        <v>4.6500000000000004</v>
      </c>
      <c r="Y11" s="37">
        <v>4.6500000000000004</v>
      </c>
      <c r="Z11" s="37">
        <v>4.6500000000000004</v>
      </c>
      <c r="AA11" s="37">
        <v>4.6500000000000004</v>
      </c>
      <c r="AB11" s="37">
        <v>4.6500000000000004</v>
      </c>
      <c r="AC11" s="37">
        <v>4.6500000000000004</v>
      </c>
      <c r="AD11" s="37">
        <v>4.6500000000000004</v>
      </c>
      <c r="AE11" s="37">
        <v>4.6500000000000004</v>
      </c>
      <c r="AF11" s="38">
        <v>4.6500000000000004</v>
      </c>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43"/>
    </row>
    <row r="12" spans="1:88" ht="40.15" customHeight="1" x14ac:dyDescent="0.2">
      <c r="B12" s="95">
        <f t="shared" si="0"/>
        <v>6</v>
      </c>
      <c r="C12" s="93" t="s">
        <v>203</v>
      </c>
      <c r="D12" s="41" t="s">
        <v>204</v>
      </c>
      <c r="E12" s="42" t="s">
        <v>60</v>
      </c>
      <c r="F12" s="42">
        <v>2</v>
      </c>
      <c r="G12" s="36"/>
      <c r="H12" s="23">
        <v>19.38</v>
      </c>
      <c r="I12" s="23">
        <v>19.38</v>
      </c>
      <c r="J12" s="23">
        <v>19.38</v>
      </c>
      <c r="K12" s="23">
        <v>19.38</v>
      </c>
      <c r="L12" s="23">
        <v>19.38</v>
      </c>
      <c r="M12" s="23">
        <v>19.38</v>
      </c>
      <c r="N12" s="23">
        <v>19.38</v>
      </c>
      <c r="O12" s="23">
        <v>19.38</v>
      </c>
      <c r="P12" s="23">
        <v>19.38</v>
      </c>
      <c r="Q12" s="23">
        <v>19.38</v>
      </c>
      <c r="R12" s="23">
        <v>19.38</v>
      </c>
      <c r="S12" s="23">
        <v>19.38</v>
      </c>
      <c r="T12" s="23">
        <v>19.38</v>
      </c>
      <c r="U12" s="23">
        <v>19.38</v>
      </c>
      <c r="V12" s="23">
        <v>19.38</v>
      </c>
      <c r="W12" s="23">
        <v>19.38</v>
      </c>
      <c r="X12" s="23">
        <v>19.38</v>
      </c>
      <c r="Y12" s="23">
        <v>19.38</v>
      </c>
      <c r="Z12" s="23">
        <v>19.38</v>
      </c>
      <c r="AA12" s="23">
        <v>19.38</v>
      </c>
      <c r="AB12" s="23">
        <v>19.38</v>
      </c>
      <c r="AC12" s="23">
        <v>19.38</v>
      </c>
      <c r="AD12" s="23">
        <v>19.38</v>
      </c>
      <c r="AE12" s="23">
        <v>19.38</v>
      </c>
      <c r="AF12" s="23">
        <v>19.38</v>
      </c>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row>
    <row r="13" spans="1:88" x14ac:dyDescent="0.2"/>
    <row r="14" spans="1:88" x14ac:dyDescent="0.2"/>
    <row r="15" spans="1:88" x14ac:dyDescent="0.2"/>
    <row r="16" spans="1:88" ht="15" x14ac:dyDescent="0.25">
      <c r="B16" s="54" t="s">
        <v>72</v>
      </c>
      <c r="C16" s="26"/>
    </row>
    <row r="17" spans="2:9" x14ac:dyDescent="0.2">
      <c r="B17" s="26"/>
      <c r="C17" s="26"/>
    </row>
    <row r="18" spans="2:9" x14ac:dyDescent="0.2">
      <c r="B18" s="55"/>
      <c r="C18" s="26" t="s">
        <v>73</v>
      </c>
    </row>
    <row r="19" spans="2:9" x14ac:dyDescent="0.2">
      <c r="B19" s="26"/>
      <c r="C19" s="26"/>
    </row>
    <row r="20" spans="2:9" x14ac:dyDescent="0.2">
      <c r="B20" s="56"/>
      <c r="C20" s="26" t="s">
        <v>74</v>
      </c>
    </row>
    <row r="21" spans="2:9" x14ac:dyDescent="0.2"/>
    <row r="22" spans="2:9" x14ac:dyDescent="0.2"/>
    <row r="23" spans="2:9" x14ac:dyDescent="0.2"/>
    <row r="24" spans="2:9" s="26" customFormat="1" ht="15" x14ac:dyDescent="0.25">
      <c r="B24" s="130" t="s">
        <v>205</v>
      </c>
      <c r="C24" s="131"/>
      <c r="D24" s="131"/>
      <c r="E24" s="131"/>
      <c r="F24" s="131"/>
      <c r="G24" s="131"/>
      <c r="H24" s="131"/>
      <c r="I24" s="132"/>
    </row>
    <row r="25" spans="2:9" x14ac:dyDescent="0.2"/>
    <row r="26" spans="2:9" s="6" customFormat="1" ht="13.5" x14ac:dyDescent="0.2">
      <c r="B26" s="57" t="s">
        <v>31</v>
      </c>
      <c r="C26" s="133" t="s">
        <v>77</v>
      </c>
      <c r="D26" s="133"/>
      <c r="E26" s="133"/>
      <c r="F26" s="133"/>
      <c r="G26" s="133"/>
      <c r="H26" s="133"/>
      <c r="I26" s="133"/>
    </row>
    <row r="27" spans="2:9" s="6" customFormat="1" ht="76.150000000000006" customHeight="1" x14ac:dyDescent="0.2">
      <c r="B27" s="58">
        <v>1</v>
      </c>
      <c r="C27" s="134" t="s">
        <v>206</v>
      </c>
      <c r="D27" s="135"/>
      <c r="E27" s="135"/>
      <c r="F27" s="135"/>
      <c r="G27" s="135"/>
      <c r="H27" s="135"/>
      <c r="I27" s="135"/>
    </row>
    <row r="28" spans="2:9" s="6" customFormat="1" ht="55.9" customHeight="1" x14ac:dyDescent="0.2">
      <c r="B28" s="58">
        <f>B27+1</f>
        <v>2</v>
      </c>
      <c r="C28" s="134" t="s">
        <v>207</v>
      </c>
      <c r="D28" s="135"/>
      <c r="E28" s="135"/>
      <c r="F28" s="135"/>
      <c r="G28" s="135"/>
      <c r="H28" s="135"/>
      <c r="I28" s="135"/>
    </row>
    <row r="29" spans="2:9" s="6" customFormat="1" ht="58.15" customHeight="1" x14ac:dyDescent="0.2">
      <c r="B29" s="58">
        <f t="shared" ref="B29:B32" si="1">B28+1</f>
        <v>3</v>
      </c>
      <c r="C29" s="134" t="s">
        <v>208</v>
      </c>
      <c r="D29" s="135"/>
      <c r="E29" s="135"/>
      <c r="F29" s="135"/>
      <c r="G29" s="135"/>
      <c r="H29" s="135"/>
      <c r="I29" s="135"/>
    </row>
    <row r="30" spans="2:9" s="6" customFormat="1" ht="41.65" customHeight="1" x14ac:dyDescent="0.2">
      <c r="B30" s="58">
        <f t="shared" si="1"/>
        <v>4</v>
      </c>
      <c r="C30" s="134" t="s">
        <v>209</v>
      </c>
      <c r="D30" s="135"/>
      <c r="E30" s="135"/>
      <c r="F30" s="135"/>
      <c r="G30" s="135"/>
      <c r="H30" s="135"/>
      <c r="I30" s="135"/>
    </row>
    <row r="31" spans="2:9" s="6" customFormat="1" ht="94.9" customHeight="1" x14ac:dyDescent="0.2">
      <c r="B31" s="58">
        <f t="shared" si="1"/>
        <v>5</v>
      </c>
      <c r="C31" s="134" t="s">
        <v>210</v>
      </c>
      <c r="D31" s="135"/>
      <c r="E31" s="135"/>
      <c r="F31" s="135"/>
      <c r="G31" s="135"/>
      <c r="H31" s="135"/>
      <c r="I31" s="135"/>
    </row>
    <row r="32" spans="2:9" s="6" customFormat="1" ht="82.5" customHeight="1" x14ac:dyDescent="0.2">
      <c r="B32" s="58">
        <f t="shared" si="1"/>
        <v>6</v>
      </c>
      <c r="C32" s="134" t="s">
        <v>211</v>
      </c>
      <c r="D32" s="135"/>
      <c r="E32" s="135"/>
      <c r="F32" s="135"/>
      <c r="G32" s="135"/>
      <c r="H32" s="135"/>
      <c r="I32" s="13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85" zoomScaleNormal="85" workbookViewId="0">
      <selection activeCell="D25" sqref="D25"/>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1" t="s">
        <v>212</v>
      </c>
      <c r="C1" s="141"/>
      <c r="D1" s="141"/>
      <c r="E1" s="141"/>
      <c r="F1" s="141"/>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6" t="s">
        <v>3</v>
      </c>
      <c r="C3" s="139"/>
      <c r="D3" s="136" t="str">
        <f>'Cover sheet'!C5</f>
        <v>Wessex Water</v>
      </c>
      <c r="E3" s="137"/>
      <c r="F3" s="138"/>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2" t="s">
        <v>6</v>
      </c>
      <c r="C4" s="143"/>
      <c r="D4" s="136" t="str">
        <f>'Cover sheet'!C6</f>
        <v>Supply Area</v>
      </c>
      <c r="E4" s="137"/>
      <c r="F4" s="138"/>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4"/>
      <c r="H5" s="140" t="s">
        <v>109</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110</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5" thickBot="1" x14ac:dyDescent="0.25">
      <c r="B6" s="68" t="s">
        <v>31</v>
      </c>
      <c r="C6" s="20" t="s">
        <v>111</v>
      </c>
      <c r="D6" s="21" t="s">
        <v>33</v>
      </c>
      <c r="E6" s="21" t="s">
        <v>34</v>
      </c>
      <c r="F6" s="91" t="s">
        <v>35</v>
      </c>
      <c r="G6" s="44"/>
      <c r="H6" s="21" t="s">
        <v>112</v>
      </c>
      <c r="I6" s="21" t="s">
        <v>113</v>
      </c>
      <c r="J6" s="21" t="s">
        <v>114</v>
      </c>
      <c r="K6" s="21" t="s">
        <v>115</v>
      </c>
      <c r="L6" s="21" t="s">
        <v>116</v>
      </c>
      <c r="M6" s="21" t="s">
        <v>117</v>
      </c>
      <c r="N6" s="21" t="s">
        <v>118</v>
      </c>
      <c r="O6" s="21" t="s">
        <v>119</v>
      </c>
      <c r="P6" s="21" t="s">
        <v>120</v>
      </c>
      <c r="Q6" s="21" t="s">
        <v>121</v>
      </c>
      <c r="R6" s="21" t="s">
        <v>122</v>
      </c>
      <c r="S6" s="21" t="s">
        <v>123</v>
      </c>
      <c r="T6" s="21" t="s">
        <v>124</v>
      </c>
      <c r="U6" s="21" t="s">
        <v>125</v>
      </c>
      <c r="V6" s="21" t="s">
        <v>126</v>
      </c>
      <c r="W6" s="21" t="s">
        <v>127</v>
      </c>
      <c r="X6" s="21" t="s">
        <v>128</v>
      </c>
      <c r="Y6" s="21" t="s">
        <v>129</v>
      </c>
      <c r="Z6" s="21" t="s">
        <v>130</v>
      </c>
      <c r="AA6" s="21" t="s">
        <v>131</v>
      </c>
      <c r="AB6" s="21" t="s">
        <v>132</v>
      </c>
      <c r="AC6" s="21" t="s">
        <v>133</v>
      </c>
      <c r="AD6" s="21" t="s">
        <v>134</v>
      </c>
      <c r="AE6" s="21" t="s">
        <v>135</v>
      </c>
      <c r="AF6" s="21" t="s">
        <v>136</v>
      </c>
      <c r="AG6" s="21" t="s">
        <v>137</v>
      </c>
      <c r="AH6" s="21" t="s">
        <v>138</v>
      </c>
      <c r="AI6" s="21" t="s">
        <v>139</v>
      </c>
      <c r="AJ6" s="21" t="s">
        <v>140</v>
      </c>
      <c r="AK6" s="21" t="s">
        <v>141</v>
      </c>
      <c r="AL6" s="21" t="s">
        <v>142</v>
      </c>
      <c r="AM6" s="21" t="s">
        <v>143</v>
      </c>
      <c r="AN6" s="21" t="s">
        <v>144</v>
      </c>
      <c r="AO6" s="21" t="s">
        <v>145</v>
      </c>
      <c r="AP6" s="21" t="s">
        <v>146</v>
      </c>
      <c r="AQ6" s="21" t="s">
        <v>147</v>
      </c>
      <c r="AR6" s="21" t="s">
        <v>148</v>
      </c>
      <c r="AS6" s="21" t="s">
        <v>149</v>
      </c>
      <c r="AT6" s="21" t="s">
        <v>150</v>
      </c>
      <c r="AU6" s="21" t="s">
        <v>151</v>
      </c>
      <c r="AV6" s="21" t="s">
        <v>152</v>
      </c>
      <c r="AW6" s="21" t="s">
        <v>153</v>
      </c>
      <c r="AX6" s="21" t="s">
        <v>154</v>
      </c>
      <c r="AY6" s="21" t="s">
        <v>155</v>
      </c>
      <c r="AZ6" s="21" t="s">
        <v>156</v>
      </c>
      <c r="BA6" s="21" t="s">
        <v>157</v>
      </c>
      <c r="BB6" s="21" t="s">
        <v>158</v>
      </c>
      <c r="BC6" s="21" t="s">
        <v>159</v>
      </c>
      <c r="BD6" s="21" t="s">
        <v>160</v>
      </c>
      <c r="BE6" s="21" t="s">
        <v>161</v>
      </c>
      <c r="BF6" s="21" t="s">
        <v>162</v>
      </c>
      <c r="BG6" s="21" t="s">
        <v>163</v>
      </c>
      <c r="BH6" s="21" t="s">
        <v>164</v>
      </c>
      <c r="BI6" s="21" t="s">
        <v>165</v>
      </c>
      <c r="BJ6" s="21" t="s">
        <v>166</v>
      </c>
      <c r="BK6" s="21" t="s">
        <v>167</v>
      </c>
      <c r="BL6" s="21" t="s">
        <v>168</v>
      </c>
      <c r="BM6" s="21" t="s">
        <v>169</v>
      </c>
      <c r="BN6" s="21" t="s">
        <v>170</v>
      </c>
      <c r="BO6" s="21" t="s">
        <v>171</v>
      </c>
      <c r="BP6" s="21" t="s">
        <v>172</v>
      </c>
      <c r="BQ6" s="21" t="s">
        <v>173</v>
      </c>
      <c r="BR6" s="21" t="s">
        <v>174</v>
      </c>
      <c r="BS6" s="21" t="s">
        <v>175</v>
      </c>
      <c r="BT6" s="21" t="s">
        <v>176</v>
      </c>
      <c r="BU6" s="21" t="s">
        <v>177</v>
      </c>
      <c r="BV6" s="21" t="s">
        <v>178</v>
      </c>
      <c r="BW6" s="21" t="s">
        <v>179</v>
      </c>
      <c r="BX6" s="21" t="s">
        <v>180</v>
      </c>
      <c r="BY6" s="21" t="s">
        <v>181</v>
      </c>
      <c r="BZ6" s="21" t="s">
        <v>182</v>
      </c>
      <c r="CA6" s="21" t="s">
        <v>183</v>
      </c>
      <c r="CB6" s="21" t="s">
        <v>184</v>
      </c>
      <c r="CC6" s="21" t="s">
        <v>185</v>
      </c>
      <c r="CD6" s="21" t="s">
        <v>186</v>
      </c>
      <c r="CE6" s="21" t="s">
        <v>187</v>
      </c>
      <c r="CF6" s="21" t="s">
        <v>188</v>
      </c>
      <c r="CG6" s="21" t="s">
        <v>189</v>
      </c>
      <c r="CH6" s="21" t="s">
        <v>190</v>
      </c>
      <c r="CI6" s="21" t="s">
        <v>191</v>
      </c>
      <c r="CJ6" s="21" t="s">
        <v>192</v>
      </c>
    </row>
    <row r="7" spans="2:88" ht="51" x14ac:dyDescent="0.2">
      <c r="B7" s="69">
        <v>1</v>
      </c>
      <c r="C7" s="34" t="s">
        <v>213</v>
      </c>
      <c r="D7" s="35" t="s">
        <v>214</v>
      </c>
      <c r="E7" s="35" t="s">
        <v>60</v>
      </c>
      <c r="F7" s="96">
        <v>2</v>
      </c>
      <c r="G7" s="44"/>
      <c r="H7" s="99">
        <v>77.488786594111602</v>
      </c>
      <c r="I7" s="99">
        <v>76.570885044189595</v>
      </c>
      <c r="J7" s="99">
        <v>75.653029057952537</v>
      </c>
      <c r="K7" s="99">
        <v>74.735216630598316</v>
      </c>
      <c r="L7" s="99">
        <v>73.817445845536042</v>
      </c>
      <c r="M7" s="99">
        <v>72.976352395866044</v>
      </c>
      <c r="N7" s="99">
        <v>72.671759682113787</v>
      </c>
      <c r="O7" s="99">
        <v>72.122327967142638</v>
      </c>
      <c r="P7" s="99">
        <v>71.572875730813891</v>
      </c>
      <c r="Q7" s="99">
        <v>71.056348239565921</v>
      </c>
      <c r="R7" s="99">
        <v>70.547399954680685</v>
      </c>
      <c r="S7" s="99">
        <v>70.048054365832172</v>
      </c>
      <c r="T7" s="99">
        <v>69.549927677373816</v>
      </c>
      <c r="U7" s="99">
        <v>69.065370924714387</v>
      </c>
      <c r="V7" s="99">
        <v>68.608379796975854</v>
      </c>
      <c r="W7" s="99">
        <v>68.149413187386401</v>
      </c>
      <c r="X7" s="99">
        <v>67.690732661306598</v>
      </c>
      <c r="Y7" s="99">
        <v>67.252889026545446</v>
      </c>
      <c r="Z7" s="99">
        <v>66.818987090937256</v>
      </c>
      <c r="AA7" s="99">
        <v>66.397083127587322</v>
      </c>
      <c r="AB7" s="99">
        <v>66.070049090958278</v>
      </c>
      <c r="AC7" s="99">
        <v>65.761671295798152</v>
      </c>
      <c r="AD7" s="99">
        <v>65.471612410983624</v>
      </c>
      <c r="AE7" s="99">
        <v>65.199589542991248</v>
      </c>
      <c r="AF7" s="99">
        <v>64.945374907199763</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2:88" ht="38.25" x14ac:dyDescent="0.2">
      <c r="B8" s="69">
        <v>2</v>
      </c>
      <c r="C8" s="113" t="s">
        <v>215</v>
      </c>
      <c r="D8" s="30" t="s">
        <v>216</v>
      </c>
      <c r="E8" s="30" t="s">
        <v>60</v>
      </c>
      <c r="F8" s="30">
        <v>2</v>
      </c>
      <c r="G8" s="44"/>
      <c r="H8" s="99">
        <v>3.8581439371012154</v>
      </c>
      <c r="I8" s="99">
        <v>3.7286622900825814</v>
      </c>
      <c r="J8" s="99">
        <v>3.6008692707717187</v>
      </c>
      <c r="K8" s="99">
        <v>3.4771071112502856</v>
      </c>
      <c r="L8" s="99">
        <v>3.3610868818290793</v>
      </c>
      <c r="M8" s="99">
        <v>3.249610924019021</v>
      </c>
      <c r="N8" s="99">
        <v>3.1346343957319389</v>
      </c>
      <c r="O8" s="99">
        <v>3.0262749666885385</v>
      </c>
      <c r="P8" s="99">
        <v>2.9117109009023912</v>
      </c>
      <c r="Q8" s="99">
        <v>2.7996266148658639</v>
      </c>
      <c r="R8" s="99">
        <v>2.6916270452536675</v>
      </c>
      <c r="S8" s="99">
        <v>2.5847039981339557</v>
      </c>
      <c r="T8" s="99">
        <v>2.4797319776666122</v>
      </c>
      <c r="U8" s="99">
        <v>2.3803894124704241</v>
      </c>
      <c r="V8" s="99">
        <v>2.2830207467186256</v>
      </c>
      <c r="W8" s="99">
        <v>2.1886854457551275</v>
      </c>
      <c r="X8" s="99">
        <v>2.0975865681560557</v>
      </c>
      <c r="Y8" s="99">
        <v>2.009384959444553</v>
      </c>
      <c r="Z8" s="99">
        <v>1.9237381091220123</v>
      </c>
      <c r="AA8" s="99">
        <v>1.8417102580303044</v>
      </c>
      <c r="AB8" s="99">
        <v>1.7646656845777624</v>
      </c>
      <c r="AC8" s="99">
        <v>1.6921326420917979</v>
      </c>
      <c r="AD8" s="99">
        <v>1.6214943535567676</v>
      </c>
      <c r="AE8" s="99">
        <v>1.5538812221416207</v>
      </c>
      <c r="AF8" s="99">
        <v>1.4902843563417001</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2:88" ht="38.25" x14ac:dyDescent="0.2">
      <c r="B9" s="69">
        <v>3</v>
      </c>
      <c r="C9" s="113" t="s">
        <v>217</v>
      </c>
      <c r="D9" s="30" t="s">
        <v>218</v>
      </c>
      <c r="E9" s="30" t="s">
        <v>60</v>
      </c>
      <c r="F9" s="30">
        <v>2</v>
      </c>
      <c r="G9" s="44"/>
      <c r="H9" s="99">
        <v>108.17677337378323</v>
      </c>
      <c r="I9" s="99">
        <v>112.29934165876666</v>
      </c>
      <c r="J9" s="99">
        <v>116.31717377076734</v>
      </c>
      <c r="K9" s="99">
        <v>120.01946491633402</v>
      </c>
      <c r="L9" s="99">
        <v>123.45852670247018</v>
      </c>
      <c r="M9" s="99">
        <v>126.92270052479401</v>
      </c>
      <c r="N9" s="99">
        <v>129.94526234993367</v>
      </c>
      <c r="O9" s="99">
        <v>132.91815880326732</v>
      </c>
      <c r="P9" s="99">
        <v>135.6379185550816</v>
      </c>
      <c r="Q9" s="99">
        <v>138.13173286920144</v>
      </c>
      <c r="R9" s="99">
        <v>140.49493560289554</v>
      </c>
      <c r="S9" s="99">
        <v>142.74424191096983</v>
      </c>
      <c r="T9" s="99">
        <v>144.94876330644666</v>
      </c>
      <c r="U9" s="99">
        <v>146.94533307679748</v>
      </c>
      <c r="V9" s="99">
        <v>148.8185434463347</v>
      </c>
      <c r="W9" s="99">
        <v>150.60193059050246</v>
      </c>
      <c r="X9" s="99">
        <v>152.43790439797101</v>
      </c>
      <c r="Y9" s="99">
        <v>154.05375349232958</v>
      </c>
      <c r="Z9" s="99">
        <v>155.5686613225831</v>
      </c>
      <c r="AA9" s="99">
        <v>157.01659162770841</v>
      </c>
      <c r="AB9" s="99">
        <v>158.58439326510839</v>
      </c>
      <c r="AC9" s="99">
        <v>160.09722642365051</v>
      </c>
      <c r="AD9" s="99">
        <v>161.72153399006933</v>
      </c>
      <c r="AE9" s="99">
        <v>163.1635113878603</v>
      </c>
      <c r="AF9" s="99">
        <v>164.58878638508182</v>
      </c>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3"/>
    </row>
    <row r="10" spans="2:88" ht="38.25" x14ac:dyDescent="0.2">
      <c r="B10" s="69">
        <v>4</v>
      </c>
      <c r="C10" s="113" t="s">
        <v>219</v>
      </c>
      <c r="D10" s="30" t="s">
        <v>220</v>
      </c>
      <c r="E10" s="30" t="s">
        <v>60</v>
      </c>
      <c r="F10" s="30">
        <v>2</v>
      </c>
      <c r="G10" s="44"/>
      <c r="H10" s="99">
        <v>72.602875318059475</v>
      </c>
      <c r="I10" s="99">
        <v>69.493525591700063</v>
      </c>
      <c r="J10" s="99">
        <v>66.548979228577807</v>
      </c>
      <c r="K10" s="99">
        <v>63.827842945497729</v>
      </c>
      <c r="L10" s="99">
        <v>61.407744757858346</v>
      </c>
      <c r="M10" s="99">
        <v>59.14581646075947</v>
      </c>
      <c r="N10" s="99">
        <v>57.014238447191495</v>
      </c>
      <c r="O10" s="99">
        <v>55.077297418069811</v>
      </c>
      <c r="P10" s="99">
        <v>53.206143623232585</v>
      </c>
      <c r="Q10" s="99">
        <v>51.453984318893163</v>
      </c>
      <c r="R10" s="99">
        <v>49.803704820426006</v>
      </c>
      <c r="S10" s="99">
        <v>48.25259121977458</v>
      </c>
      <c r="T10" s="99">
        <v>46.782945665046888</v>
      </c>
      <c r="U10" s="99">
        <v>45.438235215861646</v>
      </c>
      <c r="V10" s="99">
        <v>44.119380008526576</v>
      </c>
      <c r="W10" s="99">
        <v>42.872231051095682</v>
      </c>
      <c r="X10" s="99">
        <v>41.687207116054623</v>
      </c>
      <c r="Y10" s="99">
        <v>40.555694678009097</v>
      </c>
      <c r="Z10" s="99">
        <v>39.481699883570244</v>
      </c>
      <c r="AA10" s="99">
        <v>38.453558798895251</v>
      </c>
      <c r="AB10" s="99">
        <v>37.507430217148283</v>
      </c>
      <c r="AC10" s="99">
        <v>36.631085958839165</v>
      </c>
      <c r="AD10" s="99">
        <v>35.764918113178027</v>
      </c>
      <c r="AE10" s="99">
        <v>34.931927757432625</v>
      </c>
      <c r="AF10" s="99">
        <v>34.165911790917974</v>
      </c>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43"/>
    </row>
    <row r="11" spans="2:88" ht="38.25" x14ac:dyDescent="0.2">
      <c r="B11" s="69">
        <v>5</v>
      </c>
      <c r="C11" s="113" t="s">
        <v>221</v>
      </c>
      <c r="D11" s="30" t="s">
        <v>222</v>
      </c>
      <c r="E11" s="30" t="s">
        <v>223</v>
      </c>
      <c r="F11" s="30">
        <v>1</v>
      </c>
      <c r="G11" s="44"/>
      <c r="H11" s="37">
        <v>126.6</v>
      </c>
      <c r="I11" s="37">
        <v>126.7</v>
      </c>
      <c r="J11" s="37">
        <v>126.9</v>
      </c>
      <c r="K11" s="37">
        <v>127</v>
      </c>
      <c r="L11" s="37">
        <v>127</v>
      </c>
      <c r="M11" s="37">
        <v>127.2</v>
      </c>
      <c r="N11" s="37">
        <v>127.3</v>
      </c>
      <c r="O11" s="37">
        <v>127.5</v>
      </c>
      <c r="P11" s="37">
        <v>127.6</v>
      </c>
      <c r="Q11" s="37">
        <v>127.7</v>
      </c>
      <c r="R11" s="37">
        <v>127.8</v>
      </c>
      <c r="S11" s="37">
        <v>128</v>
      </c>
      <c r="T11" s="37">
        <v>128.19999999999999</v>
      </c>
      <c r="U11" s="37">
        <v>128.19999999999999</v>
      </c>
      <c r="V11" s="37">
        <v>128.30000000000001</v>
      </c>
      <c r="W11" s="37">
        <v>128.30000000000001</v>
      </c>
      <c r="X11" s="37">
        <v>128.5</v>
      </c>
      <c r="Y11" s="37">
        <v>128.5</v>
      </c>
      <c r="Z11" s="37">
        <v>128.5</v>
      </c>
      <c r="AA11" s="37">
        <v>128.4</v>
      </c>
      <c r="AB11" s="37">
        <v>128.5</v>
      </c>
      <c r="AC11" s="37">
        <v>128.6</v>
      </c>
      <c r="AD11" s="37">
        <v>128.80000000000001</v>
      </c>
      <c r="AE11" s="37">
        <v>128.9</v>
      </c>
      <c r="AF11" s="37">
        <v>129</v>
      </c>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43"/>
    </row>
    <row r="12" spans="2:88" ht="38.25" x14ac:dyDescent="0.2">
      <c r="B12" s="69">
        <v>6</v>
      </c>
      <c r="C12" s="113" t="s">
        <v>224</v>
      </c>
      <c r="D12" s="30" t="s">
        <v>225</v>
      </c>
      <c r="E12" s="30" t="s">
        <v>223</v>
      </c>
      <c r="F12" s="30">
        <v>1</v>
      </c>
      <c r="G12" s="44"/>
      <c r="H12" s="37">
        <v>155.19999999999999</v>
      </c>
      <c r="I12" s="37">
        <v>155.6</v>
      </c>
      <c r="J12" s="37">
        <v>155.80000000000001</v>
      </c>
      <c r="K12" s="37">
        <v>155.9</v>
      </c>
      <c r="L12" s="37">
        <v>156.19999999999999</v>
      </c>
      <c r="M12" s="37">
        <v>156.6</v>
      </c>
      <c r="N12" s="37">
        <v>156.80000000000001</v>
      </c>
      <c r="O12" s="37">
        <v>157.30000000000001</v>
      </c>
      <c r="P12" s="37">
        <v>157.5</v>
      </c>
      <c r="Q12" s="37">
        <v>157.80000000000001</v>
      </c>
      <c r="R12" s="37">
        <v>158.1</v>
      </c>
      <c r="S12" s="37">
        <v>158.4</v>
      </c>
      <c r="T12" s="37">
        <v>158.69999999999999</v>
      </c>
      <c r="U12" s="37">
        <v>159.1</v>
      </c>
      <c r="V12" s="37">
        <v>159.30000000000001</v>
      </c>
      <c r="W12" s="37">
        <v>159.5</v>
      </c>
      <c r="X12" s="37">
        <v>159.6</v>
      </c>
      <c r="Y12" s="37">
        <v>159.80000000000001</v>
      </c>
      <c r="Z12" s="37">
        <v>159.9</v>
      </c>
      <c r="AA12" s="37">
        <v>160</v>
      </c>
      <c r="AB12" s="37">
        <v>160.19999999999999</v>
      </c>
      <c r="AC12" s="37">
        <v>160.5</v>
      </c>
      <c r="AD12" s="37">
        <v>160.69999999999999</v>
      </c>
      <c r="AE12" s="37">
        <v>160.9</v>
      </c>
      <c r="AF12" s="37">
        <v>161.19999999999999</v>
      </c>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43"/>
    </row>
    <row r="13" spans="2:88" ht="38.25" x14ac:dyDescent="0.2">
      <c r="B13" s="69">
        <v>7</v>
      </c>
      <c r="C13" s="113" t="s">
        <v>226</v>
      </c>
      <c r="D13" s="30" t="s">
        <v>227</v>
      </c>
      <c r="E13" s="30" t="s">
        <v>223</v>
      </c>
      <c r="F13" s="30">
        <v>1</v>
      </c>
      <c r="G13" s="44"/>
      <c r="H13" s="100">
        <v>136.69385643183361</v>
      </c>
      <c r="I13" s="100">
        <v>136.34733075190076</v>
      </c>
      <c r="J13" s="100">
        <v>136.06056470464574</v>
      </c>
      <c r="K13" s="100">
        <v>135.72528474115626</v>
      </c>
      <c r="L13" s="100">
        <v>135.43905465773642</v>
      </c>
      <c r="M13" s="100">
        <v>135.29799405515939</v>
      </c>
      <c r="N13" s="100">
        <v>135.06145515074792</v>
      </c>
      <c r="O13" s="100">
        <v>134.95421950630319</v>
      </c>
      <c r="P13" s="100">
        <v>134.84943967426085</v>
      </c>
      <c r="Q13" s="100">
        <v>134.71387234283043</v>
      </c>
      <c r="R13" s="100">
        <v>134.57443818982719</v>
      </c>
      <c r="S13" s="100">
        <v>134.49135392261749</v>
      </c>
      <c r="T13" s="100">
        <v>134.47387453084389</v>
      </c>
      <c r="U13" s="100">
        <v>134.39887025515665</v>
      </c>
      <c r="V13" s="100">
        <v>134.26125431605763</v>
      </c>
      <c r="W13" s="100">
        <v>134.12574867798207</v>
      </c>
      <c r="X13" s="100">
        <v>134.08381449394898</v>
      </c>
      <c r="Y13" s="100">
        <v>133.94143262639707</v>
      </c>
      <c r="Z13" s="100">
        <v>133.78164660306911</v>
      </c>
      <c r="AA13" s="100">
        <v>133.60853396346701</v>
      </c>
      <c r="AB13" s="100">
        <v>133.57414017742286</v>
      </c>
      <c r="AC13" s="100">
        <v>133.55005168498212</v>
      </c>
      <c r="AD13" s="100">
        <v>133.60844172129697</v>
      </c>
      <c r="AE13" s="100">
        <v>133.56588154720927</v>
      </c>
      <c r="AF13" s="100">
        <v>133.55740230287554</v>
      </c>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43"/>
    </row>
    <row r="14" spans="2:88" ht="38.25" x14ac:dyDescent="0.2">
      <c r="B14" s="69">
        <v>8</v>
      </c>
      <c r="C14" s="113" t="s">
        <v>228</v>
      </c>
      <c r="D14" s="30" t="s">
        <v>229</v>
      </c>
      <c r="E14" s="30" t="s">
        <v>60</v>
      </c>
      <c r="F14" s="30">
        <v>2</v>
      </c>
      <c r="G14" s="44"/>
      <c r="H14" s="99">
        <v>77.932872081978189</v>
      </c>
      <c r="I14" s="99">
        <v>77.727782335312</v>
      </c>
      <c r="J14" s="99">
        <v>77.541857205544957</v>
      </c>
      <c r="K14" s="99">
        <v>77.373719415926971</v>
      </c>
      <c r="L14" s="99">
        <v>77.220323475036793</v>
      </c>
      <c r="M14" s="99">
        <v>77.082870055131636</v>
      </c>
      <c r="N14" s="99">
        <v>76.953959009413921</v>
      </c>
      <c r="O14" s="99">
        <v>76.83979264098484</v>
      </c>
      <c r="P14" s="99">
        <v>76.729276655115711</v>
      </c>
      <c r="Q14" s="99">
        <v>76.628086999249675</v>
      </c>
      <c r="R14" s="99">
        <v>76.535920755843861</v>
      </c>
      <c r="S14" s="99">
        <v>76.450999817503956</v>
      </c>
      <c r="T14" s="99">
        <v>76.371756185888273</v>
      </c>
      <c r="U14" s="99">
        <v>76.298532573776129</v>
      </c>
      <c r="V14" s="99">
        <v>76.230499102028105</v>
      </c>
      <c r="W14" s="99">
        <v>76.167113818156324</v>
      </c>
      <c r="X14" s="99">
        <v>76.108932297612355</v>
      </c>
      <c r="Y14" s="99">
        <v>76.05492374537377</v>
      </c>
      <c r="Z14" s="99">
        <v>76.003426688041529</v>
      </c>
      <c r="AA14" s="99">
        <v>75.956199427277582</v>
      </c>
      <c r="AB14" s="99">
        <v>75.913062423774022</v>
      </c>
      <c r="AC14" s="99">
        <v>75.873728044921293</v>
      </c>
      <c r="AD14" s="99">
        <v>75.837934879914982</v>
      </c>
      <c r="AE14" s="99">
        <v>75.805444918538768</v>
      </c>
      <c r="AF14" s="99">
        <v>75.776040680010937</v>
      </c>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43"/>
    </row>
    <row r="15" spans="2:88" ht="38.25" x14ac:dyDescent="0.2">
      <c r="B15" s="69">
        <v>9</v>
      </c>
      <c r="C15" s="113" t="s">
        <v>230</v>
      </c>
      <c r="D15" s="30" t="s">
        <v>231</v>
      </c>
      <c r="E15" s="30" t="s">
        <v>232</v>
      </c>
      <c r="F15" s="30">
        <v>2</v>
      </c>
      <c r="G15" s="44"/>
      <c r="H15" s="99">
        <v>123.34001719466929</v>
      </c>
      <c r="I15" s="99">
        <v>121.78896645615642</v>
      </c>
      <c r="J15" s="99">
        <v>120.34818739055999</v>
      </c>
      <c r="K15" s="99">
        <v>118.99270441518222</v>
      </c>
      <c r="L15" s="99">
        <v>117.73296920838264</v>
      </c>
      <c r="M15" s="99">
        <v>116.51292517417443</v>
      </c>
      <c r="N15" s="99">
        <v>115.4239288079811</v>
      </c>
      <c r="O15" s="99">
        <v>114.33734280306321</v>
      </c>
      <c r="P15" s="99">
        <v>113.40702407258694</v>
      </c>
      <c r="Q15" s="99">
        <v>112.52069393440865</v>
      </c>
      <c r="R15" s="99">
        <v>111.66587842744332</v>
      </c>
      <c r="S15" s="99">
        <v>110.8546566110616</v>
      </c>
      <c r="T15" s="99">
        <v>110.09680634013341</v>
      </c>
      <c r="U15" s="99">
        <v>109.37497561385483</v>
      </c>
      <c r="V15" s="99">
        <v>108.69073518165524</v>
      </c>
      <c r="W15" s="99">
        <v>108.04244127503566</v>
      </c>
      <c r="X15" s="99">
        <v>107.41389123299048</v>
      </c>
      <c r="Y15" s="99">
        <v>106.81246250731712</v>
      </c>
      <c r="Z15" s="99">
        <v>106.25454998317757</v>
      </c>
      <c r="AA15" s="99">
        <v>105.70971657453786</v>
      </c>
      <c r="AB15" s="99">
        <v>105.17545500289648</v>
      </c>
      <c r="AC15" s="99">
        <v>104.65122648600838</v>
      </c>
      <c r="AD15" s="99">
        <v>104.13653594926807</v>
      </c>
      <c r="AE15" s="99">
        <v>103.63092663678395</v>
      </c>
      <c r="AF15" s="99">
        <v>103.13398065790646</v>
      </c>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43"/>
    </row>
    <row r="16" spans="2:88" ht="38.25" x14ac:dyDescent="0.2">
      <c r="B16" s="69">
        <v>10</v>
      </c>
      <c r="C16" s="113" t="s">
        <v>233</v>
      </c>
      <c r="D16" s="30" t="s">
        <v>234</v>
      </c>
      <c r="E16" s="30" t="s">
        <v>235</v>
      </c>
      <c r="F16" s="30">
        <v>2</v>
      </c>
      <c r="G16" s="44"/>
      <c r="H16" s="99">
        <v>404.20905616706341</v>
      </c>
      <c r="I16" s="99">
        <v>419.28195828618641</v>
      </c>
      <c r="J16" s="99">
        <v>433.38533540842349</v>
      </c>
      <c r="K16" s="99">
        <v>446.69317843801412</v>
      </c>
      <c r="L16" s="99">
        <v>459.16880123329281</v>
      </c>
      <c r="M16" s="99">
        <v>471.17576167152873</v>
      </c>
      <c r="N16" s="99">
        <v>482.16771533884463</v>
      </c>
      <c r="O16" s="99">
        <v>492.96498582319975</v>
      </c>
      <c r="P16" s="99">
        <v>502.59548425618289</v>
      </c>
      <c r="Q16" s="99">
        <v>511.78443003377583</v>
      </c>
      <c r="R16" s="99">
        <v>520.6284953305061</v>
      </c>
      <c r="S16" s="99">
        <v>529.05892942770083</v>
      </c>
      <c r="T16" s="99">
        <v>537.01591350198726</v>
      </c>
      <c r="U16" s="99">
        <v>544.62422063233385</v>
      </c>
      <c r="V16" s="99">
        <v>551.87901743519592</v>
      </c>
      <c r="W16" s="99">
        <v>558.79653919654731</v>
      </c>
      <c r="X16" s="99">
        <v>565.4979811135621</v>
      </c>
      <c r="Y16" s="99">
        <v>571.93568886094806</v>
      </c>
      <c r="Z16" s="99">
        <v>577.99174503488587</v>
      </c>
      <c r="AA16" s="99">
        <v>583.89320475530849</v>
      </c>
      <c r="AB16" s="99">
        <v>589.66432156762187</v>
      </c>
      <c r="AC16" s="99">
        <v>595.31432978681414</v>
      </c>
      <c r="AD16" s="99">
        <v>600.85163348483275</v>
      </c>
      <c r="AE16" s="99">
        <v>606.28390372116132</v>
      </c>
      <c r="AF16" s="99">
        <v>611.61812252358709</v>
      </c>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43"/>
    </row>
    <row r="17" spans="2:88" ht="38.25" x14ac:dyDescent="0.2">
      <c r="B17" s="69">
        <v>11</v>
      </c>
      <c r="C17" s="113" t="s">
        <v>236</v>
      </c>
      <c r="D17" s="30" t="s">
        <v>237</v>
      </c>
      <c r="E17" s="30" t="s">
        <v>235</v>
      </c>
      <c r="F17" s="30">
        <v>2</v>
      </c>
      <c r="G17" s="44"/>
      <c r="H17" s="99">
        <v>631.85390965995759</v>
      </c>
      <c r="I17" s="99">
        <v>638.21694687994352</v>
      </c>
      <c r="J17" s="99">
        <v>644.31263059992943</v>
      </c>
      <c r="K17" s="99">
        <v>650.23918731991523</v>
      </c>
      <c r="L17" s="99">
        <v>655.89379078990112</v>
      </c>
      <c r="M17" s="99">
        <v>661.58213725988719</v>
      </c>
      <c r="N17" s="99">
        <v>666.70715339653964</v>
      </c>
      <c r="O17" s="99">
        <v>672.04458978319212</v>
      </c>
      <c r="P17" s="99">
        <v>676.5831065808112</v>
      </c>
      <c r="Q17" s="99">
        <v>681.01328137843029</v>
      </c>
      <c r="R17" s="99">
        <v>685.40114342604932</v>
      </c>
      <c r="S17" s="99">
        <v>689.65077475938267</v>
      </c>
      <c r="T17" s="99">
        <v>693.67821578716041</v>
      </c>
      <c r="U17" s="99">
        <v>697.58673906493812</v>
      </c>
      <c r="V17" s="99">
        <v>701.35231834271599</v>
      </c>
      <c r="W17" s="99">
        <v>704.97401687049376</v>
      </c>
      <c r="X17" s="99">
        <v>708.55763089827155</v>
      </c>
      <c r="Y17" s="99">
        <v>712.04166592604929</v>
      </c>
      <c r="Z17" s="99">
        <v>715.29573745382709</v>
      </c>
      <c r="AA17" s="99">
        <v>718.53564543160485</v>
      </c>
      <c r="AB17" s="99">
        <v>721.7754600793827</v>
      </c>
      <c r="AC17" s="99">
        <v>725.01518226416033</v>
      </c>
      <c r="AD17" s="99">
        <v>728.25482611463826</v>
      </c>
      <c r="AE17" s="99">
        <v>731.49442332238596</v>
      </c>
      <c r="AF17" s="99">
        <v>734.73398579813067</v>
      </c>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43"/>
    </row>
    <row r="18" spans="2:88" ht="38.25" x14ac:dyDescent="0.2">
      <c r="B18" s="69">
        <v>12</v>
      </c>
      <c r="C18" s="113" t="s">
        <v>238</v>
      </c>
      <c r="D18" s="30" t="s">
        <v>239</v>
      </c>
      <c r="E18" s="30" t="s">
        <v>235</v>
      </c>
      <c r="F18" s="30">
        <v>2</v>
      </c>
      <c r="G18" s="44"/>
      <c r="H18" s="99">
        <v>1362.3055907632486</v>
      </c>
      <c r="I18" s="99">
        <v>1373.5108351649096</v>
      </c>
      <c r="J18" s="99">
        <v>1384.6185870061595</v>
      </c>
      <c r="K18" s="99">
        <v>1395.5712559434667</v>
      </c>
      <c r="L18" s="99">
        <v>1406.3546952536872</v>
      </c>
      <c r="M18" s="99">
        <v>1417.0581118203459</v>
      </c>
      <c r="N18" s="99">
        <v>1426.4080787158437</v>
      </c>
      <c r="O18" s="99">
        <v>1435.5201551213302</v>
      </c>
      <c r="P18" s="99">
        <v>1443.1777377830981</v>
      </c>
      <c r="Q18" s="99">
        <v>1450.3569890354065</v>
      </c>
      <c r="R18" s="99">
        <v>1457.371225998666</v>
      </c>
      <c r="S18" s="99">
        <v>1463.6682036160003</v>
      </c>
      <c r="T18" s="99">
        <v>1469.5337736908291</v>
      </c>
      <c r="U18" s="99">
        <v>1475.3956700405586</v>
      </c>
      <c r="V18" s="99">
        <v>1481.2059163267677</v>
      </c>
      <c r="W18" s="99">
        <v>1486.864276423998</v>
      </c>
      <c r="X18" s="99">
        <v>1492.3732160433713</v>
      </c>
      <c r="Y18" s="99">
        <v>1497.7255099401298</v>
      </c>
      <c r="Z18" s="99">
        <v>1502.9491391411154</v>
      </c>
      <c r="AA18" s="99">
        <v>1508.1726200875028</v>
      </c>
      <c r="AB18" s="99">
        <v>1513.3959550341997</v>
      </c>
      <c r="AC18" s="99">
        <v>1518.6191461906151</v>
      </c>
      <c r="AD18" s="99">
        <v>1523.8421957218043</v>
      </c>
      <c r="AE18" s="99">
        <v>1529.065105749572</v>
      </c>
      <c r="AF18" s="99">
        <v>1534.28787835355</v>
      </c>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43"/>
    </row>
    <row r="19" spans="2:88" ht="38.25" x14ac:dyDescent="0.2">
      <c r="B19" s="69">
        <v>13</v>
      </c>
      <c r="C19" s="113" t="s">
        <v>240</v>
      </c>
      <c r="D19" s="30" t="s">
        <v>241</v>
      </c>
      <c r="E19" s="30" t="s">
        <v>242</v>
      </c>
      <c r="F19" s="30">
        <v>1</v>
      </c>
      <c r="G19" s="44"/>
      <c r="H19" s="100">
        <v>2.1142520890074832</v>
      </c>
      <c r="I19" s="100">
        <v>2.114654378561367</v>
      </c>
      <c r="J19" s="100">
        <v>2.1152878483784954</v>
      </c>
      <c r="K19" s="100">
        <v>2.1158321198481751</v>
      </c>
      <c r="L19" s="100">
        <v>2.1166450266477312</v>
      </c>
      <c r="M19" s="100">
        <v>2.1169526891491559</v>
      </c>
      <c r="N19" s="100">
        <v>2.1168067341117234</v>
      </c>
      <c r="O19" s="100">
        <v>2.1154737472741676</v>
      </c>
      <c r="P19" s="100">
        <v>2.1143652058196327</v>
      </c>
      <c r="Q19" s="100">
        <v>2.1127793643321988</v>
      </c>
      <c r="R19" s="100">
        <v>2.1109851147397123</v>
      </c>
      <c r="S19" s="100">
        <v>2.1085104469733986</v>
      </c>
      <c r="T19" s="100">
        <v>2.1060352192252427</v>
      </c>
      <c r="U19" s="100">
        <v>2.103855150656007</v>
      </c>
      <c r="V19" s="100">
        <v>2.1019763803572453</v>
      </c>
      <c r="W19" s="100">
        <v>2.1002629861543465</v>
      </c>
      <c r="X19" s="100">
        <v>2.0984061631469459</v>
      </c>
      <c r="Y19" s="100">
        <v>2.0965855609362469</v>
      </c>
      <c r="Z19" s="100">
        <v>2.0952279993406528</v>
      </c>
      <c r="AA19" s="100">
        <v>2.0938706460933632</v>
      </c>
      <c r="AB19" s="100">
        <v>2.0924757847778785</v>
      </c>
      <c r="AC19" s="100">
        <v>2.0910471383430034</v>
      </c>
      <c r="AD19" s="100">
        <v>2.0895879732572156</v>
      </c>
      <c r="AE19" s="100">
        <v>2.0881011433160777</v>
      </c>
      <c r="AF19" s="100">
        <v>2.0865892460224202</v>
      </c>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43"/>
    </row>
    <row r="20" spans="2:88" ht="38.25" x14ac:dyDescent="0.2">
      <c r="B20" s="69">
        <v>14</v>
      </c>
      <c r="C20" s="113" t="s">
        <v>243</v>
      </c>
      <c r="D20" s="30" t="s">
        <v>244</v>
      </c>
      <c r="E20" s="30" t="s">
        <v>242</v>
      </c>
      <c r="F20" s="30">
        <v>1</v>
      </c>
      <c r="G20" s="44"/>
      <c r="H20" s="100">
        <v>2.756096508240045</v>
      </c>
      <c r="I20" s="100">
        <v>2.7706886739892083</v>
      </c>
      <c r="J20" s="100">
        <v>2.7861840083197777</v>
      </c>
      <c r="K20" s="100">
        <v>2.8019837098231819</v>
      </c>
      <c r="L20" s="100">
        <v>2.8185744779228239</v>
      </c>
      <c r="M20" s="100">
        <v>2.8346406721489581</v>
      </c>
      <c r="N20" s="100">
        <v>2.8504517977947317</v>
      </c>
      <c r="O20" s="100">
        <v>2.8645066507808727</v>
      </c>
      <c r="P20" s="100">
        <v>2.8791772436935252</v>
      </c>
      <c r="Q20" s="100">
        <v>2.893127565874094</v>
      </c>
      <c r="R20" s="100">
        <v>2.9066707547439683</v>
      </c>
      <c r="S20" s="100">
        <v>2.919119350589845</v>
      </c>
      <c r="T20" s="100">
        <v>2.9314429968518128</v>
      </c>
      <c r="U20" s="100">
        <v>2.9440285117441283</v>
      </c>
      <c r="V20" s="100">
        <v>2.9569016426831456</v>
      </c>
      <c r="W20" s="100">
        <v>2.9698692251765126</v>
      </c>
      <c r="X20" s="100">
        <v>2.9824377272029814</v>
      </c>
      <c r="Y20" s="100">
        <v>2.9948791646851265</v>
      </c>
      <c r="Z20" s="100">
        <v>3.0078685501875229</v>
      </c>
      <c r="AA20" s="100">
        <v>3.0206644032104406</v>
      </c>
      <c r="AB20" s="100">
        <v>3.0332006238977045</v>
      </c>
      <c r="AC20" s="100">
        <v>3.0454764914151422</v>
      </c>
      <c r="AD20" s="100">
        <v>3.0574914650662564</v>
      </c>
      <c r="AE20" s="100">
        <v>3.0692451587747844</v>
      </c>
      <c r="AF20" s="100">
        <v>3.0807375099889436</v>
      </c>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43"/>
    </row>
    <row r="21" spans="2:88" ht="38.25" x14ac:dyDescent="0.2">
      <c r="B21" s="69">
        <v>15</v>
      </c>
      <c r="C21" s="113" t="s">
        <v>245</v>
      </c>
      <c r="D21" s="30" t="s">
        <v>246</v>
      </c>
      <c r="E21" s="30" t="s">
        <v>247</v>
      </c>
      <c r="F21" s="30">
        <v>0</v>
      </c>
      <c r="G21" s="44"/>
      <c r="H21" s="101">
        <v>0.69007969115372381</v>
      </c>
      <c r="I21" s="101">
        <v>0.70794300173994973</v>
      </c>
      <c r="J21" s="101">
        <v>0.72412192261481478</v>
      </c>
      <c r="K21" s="101">
        <v>0.73885789244168132</v>
      </c>
      <c r="L21" s="101">
        <v>0.75227284978416398</v>
      </c>
      <c r="M21" s="101">
        <v>0.76463266965996424</v>
      </c>
      <c r="N21" s="101">
        <v>0.77583143008920241</v>
      </c>
      <c r="O21" s="101">
        <v>0.78626464961967424</v>
      </c>
      <c r="P21" s="101">
        <v>0.79567715677650075</v>
      </c>
      <c r="Q21" s="101">
        <v>0.80439407991058709</v>
      </c>
      <c r="R21" s="101">
        <v>0.81250190250909426</v>
      </c>
      <c r="S21" s="101">
        <v>0.82003041526631304</v>
      </c>
      <c r="T21" s="101">
        <v>0.827011002430599</v>
      </c>
      <c r="U21" s="101">
        <v>0.83352052038424529</v>
      </c>
      <c r="V21" s="101">
        <v>0.83959455837519914</v>
      </c>
      <c r="W21" s="101">
        <v>0.84527054715485705</v>
      </c>
      <c r="X21" s="101">
        <v>0.85060588920597091</v>
      </c>
      <c r="Y21" s="101">
        <v>0.85561462252425724</v>
      </c>
      <c r="Z21" s="101">
        <v>0.86029571597875187</v>
      </c>
      <c r="AA21" s="101">
        <v>0.86471882992464366</v>
      </c>
      <c r="AB21" s="101">
        <v>0.86890582949255279</v>
      </c>
      <c r="AC21" s="101">
        <v>0.8728737738341682</v>
      </c>
      <c r="AD21" s="101">
        <v>0.87663815632557995</v>
      </c>
      <c r="AE21" s="101">
        <v>0.88021307841869112</v>
      </c>
      <c r="AF21" s="101">
        <v>0.8836113945397448</v>
      </c>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row>
    <row r="22" spans="2:88" x14ac:dyDescent="0.2"/>
    <row r="23" spans="2:88" x14ac:dyDescent="0.2"/>
    <row r="24" spans="2:88" x14ac:dyDescent="0.2"/>
    <row r="25" spans="2:88" ht="15" x14ac:dyDescent="0.25">
      <c r="B25" s="54" t="s">
        <v>72</v>
      </c>
      <c r="C25" s="26"/>
    </row>
    <row r="26" spans="2:88" x14ac:dyDescent="0.2">
      <c r="B26" s="26"/>
      <c r="C26" s="26"/>
    </row>
    <row r="27" spans="2:88" x14ac:dyDescent="0.2">
      <c r="B27" s="55"/>
      <c r="C27" s="26" t="s">
        <v>73</v>
      </c>
    </row>
    <row r="28" spans="2:88" x14ac:dyDescent="0.2">
      <c r="B28" s="26"/>
      <c r="C28" s="26"/>
    </row>
    <row r="29" spans="2:88" x14ac:dyDescent="0.2">
      <c r="B29" s="56"/>
      <c r="C29" s="26" t="s">
        <v>74</v>
      </c>
    </row>
    <row r="30" spans="2:88" x14ac:dyDescent="0.2"/>
    <row r="31" spans="2:88" x14ac:dyDescent="0.2"/>
    <row r="32" spans="2:88" x14ac:dyDescent="0.2"/>
    <row r="33" spans="2:9" s="26" customFormat="1" ht="15" x14ac:dyDescent="0.25">
      <c r="B33" s="130" t="s">
        <v>248</v>
      </c>
      <c r="C33" s="131"/>
      <c r="D33" s="131"/>
      <c r="E33" s="131"/>
      <c r="F33" s="131"/>
      <c r="G33" s="131"/>
      <c r="H33" s="131"/>
      <c r="I33" s="132"/>
    </row>
    <row r="34" spans="2:9" x14ac:dyDescent="0.2"/>
    <row r="35" spans="2:9" s="6" customFormat="1" ht="13.5" x14ac:dyDescent="0.2">
      <c r="B35" s="57" t="s">
        <v>31</v>
      </c>
      <c r="C35" s="133" t="s">
        <v>77</v>
      </c>
      <c r="D35" s="133"/>
      <c r="E35" s="133"/>
      <c r="F35" s="133"/>
      <c r="G35" s="133"/>
      <c r="H35" s="133"/>
      <c r="I35" s="133"/>
    </row>
    <row r="36" spans="2:9" s="6" customFormat="1" ht="89.65" customHeight="1" x14ac:dyDescent="0.2">
      <c r="B36" s="58">
        <v>1</v>
      </c>
      <c r="C36" s="121" t="s">
        <v>249</v>
      </c>
      <c r="D36" s="122"/>
      <c r="E36" s="122"/>
      <c r="F36" s="122"/>
      <c r="G36" s="122"/>
      <c r="H36" s="122"/>
      <c r="I36" s="122"/>
    </row>
    <row r="37" spans="2:9" s="6" customFormat="1" ht="76.5" customHeight="1" x14ac:dyDescent="0.2">
      <c r="B37" s="58">
        <f>B36+1</f>
        <v>2</v>
      </c>
      <c r="C37" s="123" t="s">
        <v>250</v>
      </c>
      <c r="D37" s="124"/>
      <c r="E37" s="124"/>
      <c r="F37" s="124"/>
      <c r="G37" s="124"/>
      <c r="H37" s="124"/>
      <c r="I37" s="125"/>
    </row>
    <row r="38" spans="2:9" s="6" customFormat="1" ht="58.15" customHeight="1" x14ac:dyDescent="0.2">
      <c r="B38" s="58">
        <f t="shared" ref="B38:B50" si="0">B37+1</f>
        <v>3</v>
      </c>
      <c r="C38" s="123" t="s">
        <v>251</v>
      </c>
      <c r="D38" s="124"/>
      <c r="E38" s="124"/>
      <c r="F38" s="124"/>
      <c r="G38" s="124"/>
      <c r="H38" s="124"/>
      <c r="I38" s="125"/>
    </row>
    <row r="39" spans="2:9" s="6" customFormat="1" ht="73.150000000000006" customHeight="1" x14ac:dyDescent="0.2">
      <c r="B39" s="58">
        <f t="shared" si="0"/>
        <v>4</v>
      </c>
      <c r="C39" s="123" t="s">
        <v>252</v>
      </c>
      <c r="D39" s="124"/>
      <c r="E39" s="124"/>
      <c r="F39" s="124"/>
      <c r="G39" s="124"/>
      <c r="H39" s="124"/>
      <c r="I39" s="125"/>
    </row>
    <row r="40" spans="2:9" s="6" customFormat="1" ht="59.65" customHeight="1" x14ac:dyDescent="0.2">
      <c r="B40" s="58">
        <f t="shared" si="0"/>
        <v>5</v>
      </c>
      <c r="C40" s="123" t="s">
        <v>253</v>
      </c>
      <c r="D40" s="124"/>
      <c r="E40" s="124"/>
      <c r="F40" s="124"/>
      <c r="G40" s="124"/>
      <c r="H40" s="124"/>
      <c r="I40" s="125"/>
    </row>
    <row r="41" spans="2:9" s="6" customFormat="1" ht="52.15" customHeight="1" x14ac:dyDescent="0.2">
      <c r="B41" s="58">
        <f t="shared" si="0"/>
        <v>6</v>
      </c>
      <c r="C41" s="123" t="s">
        <v>254</v>
      </c>
      <c r="D41" s="124"/>
      <c r="E41" s="124"/>
      <c r="F41" s="124"/>
      <c r="G41" s="124"/>
      <c r="H41" s="124"/>
      <c r="I41" s="125"/>
    </row>
    <row r="42" spans="2:9" s="6" customFormat="1" ht="54.4" customHeight="1" x14ac:dyDescent="0.2">
      <c r="B42" s="58">
        <f t="shared" si="0"/>
        <v>7</v>
      </c>
      <c r="C42" s="123" t="s">
        <v>255</v>
      </c>
      <c r="D42" s="124"/>
      <c r="E42" s="124"/>
      <c r="F42" s="124"/>
      <c r="G42" s="124"/>
      <c r="H42" s="124"/>
      <c r="I42" s="125"/>
    </row>
    <row r="43" spans="2:9" s="6" customFormat="1" ht="67.150000000000006" customHeight="1" x14ac:dyDescent="0.2">
      <c r="B43" s="58">
        <f t="shared" si="0"/>
        <v>8</v>
      </c>
      <c r="C43" s="123" t="s">
        <v>256</v>
      </c>
      <c r="D43" s="124"/>
      <c r="E43" s="124"/>
      <c r="F43" s="124"/>
      <c r="G43" s="124"/>
      <c r="H43" s="124"/>
      <c r="I43" s="125"/>
    </row>
    <row r="44" spans="2:9" s="6" customFormat="1" ht="67.150000000000006" customHeight="1" x14ac:dyDescent="0.2">
      <c r="B44" s="58">
        <f t="shared" si="0"/>
        <v>9</v>
      </c>
      <c r="C44" s="123" t="s">
        <v>257</v>
      </c>
      <c r="D44" s="124"/>
      <c r="E44" s="124"/>
      <c r="F44" s="124"/>
      <c r="G44" s="124"/>
      <c r="H44" s="124"/>
      <c r="I44" s="125"/>
    </row>
    <row r="45" spans="2:9" s="6" customFormat="1" ht="56.65" customHeight="1" x14ac:dyDescent="0.2">
      <c r="B45" s="58">
        <f t="shared" si="0"/>
        <v>10</v>
      </c>
      <c r="C45" s="123" t="s">
        <v>258</v>
      </c>
      <c r="D45" s="124"/>
      <c r="E45" s="124"/>
      <c r="F45" s="124"/>
      <c r="G45" s="124"/>
      <c r="H45" s="124"/>
      <c r="I45" s="125"/>
    </row>
    <row r="46" spans="2:9" s="6" customFormat="1" ht="94.9" customHeight="1" x14ac:dyDescent="0.2">
      <c r="B46" s="58">
        <f t="shared" si="0"/>
        <v>11</v>
      </c>
      <c r="C46" s="123" t="s">
        <v>259</v>
      </c>
      <c r="D46" s="124"/>
      <c r="E46" s="124"/>
      <c r="F46" s="124"/>
      <c r="G46" s="124"/>
      <c r="H46" s="124"/>
      <c r="I46" s="125"/>
    </row>
    <row r="47" spans="2:9" s="6" customFormat="1" ht="47.65" customHeight="1" x14ac:dyDescent="0.2">
      <c r="B47" s="58">
        <f t="shared" si="0"/>
        <v>12</v>
      </c>
      <c r="C47" s="123" t="s">
        <v>260</v>
      </c>
      <c r="D47" s="124"/>
      <c r="E47" s="124"/>
      <c r="F47" s="124"/>
      <c r="G47" s="124"/>
      <c r="H47" s="124"/>
      <c r="I47" s="125"/>
    </row>
    <row r="48" spans="2:9" s="6" customFormat="1" ht="46.9" customHeight="1" x14ac:dyDescent="0.2">
      <c r="B48" s="58">
        <f t="shared" si="0"/>
        <v>13</v>
      </c>
      <c r="C48" s="123" t="s">
        <v>261</v>
      </c>
      <c r="D48" s="124"/>
      <c r="E48" s="124"/>
      <c r="F48" s="124"/>
      <c r="G48" s="124"/>
      <c r="H48" s="124"/>
      <c r="I48" s="125"/>
    </row>
    <row r="49" spans="2:9" s="6" customFormat="1" ht="31.15" customHeight="1" x14ac:dyDescent="0.2">
      <c r="B49" s="58">
        <f t="shared" si="0"/>
        <v>14</v>
      </c>
      <c r="C49" s="123" t="s">
        <v>262</v>
      </c>
      <c r="D49" s="124"/>
      <c r="E49" s="124"/>
      <c r="F49" s="124"/>
      <c r="G49" s="124"/>
      <c r="H49" s="124"/>
      <c r="I49" s="125"/>
    </row>
    <row r="50" spans="2:9" s="6" customFormat="1" ht="48.4" customHeight="1" x14ac:dyDescent="0.2">
      <c r="B50" s="58">
        <f t="shared" si="0"/>
        <v>15</v>
      </c>
      <c r="C50" s="123" t="s">
        <v>263</v>
      </c>
      <c r="D50" s="124"/>
      <c r="E50" s="124"/>
      <c r="F50" s="124"/>
      <c r="G50" s="124"/>
      <c r="H50" s="124"/>
      <c r="I50" s="125"/>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85" zoomScaleNormal="85" workbookViewId="0">
      <selection activeCell="G10" sqref="G10"/>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4" t="s">
        <v>264</v>
      </c>
      <c r="C1" s="114"/>
      <c r="D1" s="114"/>
      <c r="E1" s="114"/>
      <c r="F1" s="11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6" t="s">
        <v>3</v>
      </c>
      <c r="C3" s="127"/>
      <c r="D3" s="136" t="str">
        <f>'Cover sheet'!C5</f>
        <v>Wessex Water</v>
      </c>
      <c r="E3" s="137"/>
      <c r="F3" s="138"/>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12" t="s">
        <v>6</v>
      </c>
      <c r="C4" s="112"/>
      <c r="D4" s="136" t="str">
        <f>'Cover sheet'!C6</f>
        <v>Supply Area</v>
      </c>
      <c r="E4" s="137"/>
      <c r="F4" s="138"/>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4"/>
      <c r="H5" s="140" t="s">
        <v>109</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110</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5" thickBot="1" x14ac:dyDescent="0.25">
      <c r="A6" s="26"/>
      <c r="B6" s="68" t="s">
        <v>31</v>
      </c>
      <c r="C6" s="20" t="s">
        <v>111</v>
      </c>
      <c r="D6" s="21" t="s">
        <v>33</v>
      </c>
      <c r="E6" s="21" t="s">
        <v>34</v>
      </c>
      <c r="F6" s="91" t="s">
        <v>35</v>
      </c>
      <c r="G6" s="44"/>
      <c r="H6" s="21" t="s">
        <v>112</v>
      </c>
      <c r="I6" s="21" t="s">
        <v>113</v>
      </c>
      <c r="J6" s="21" t="s">
        <v>114</v>
      </c>
      <c r="K6" s="21" t="s">
        <v>115</v>
      </c>
      <c r="L6" s="21" t="s">
        <v>116</v>
      </c>
      <c r="M6" s="21" t="s">
        <v>117</v>
      </c>
      <c r="N6" s="21" t="s">
        <v>118</v>
      </c>
      <c r="O6" s="21" t="s">
        <v>119</v>
      </c>
      <c r="P6" s="21" t="s">
        <v>120</v>
      </c>
      <c r="Q6" s="21" t="s">
        <v>121</v>
      </c>
      <c r="R6" s="21" t="s">
        <v>122</v>
      </c>
      <c r="S6" s="21" t="s">
        <v>123</v>
      </c>
      <c r="T6" s="21" t="s">
        <v>124</v>
      </c>
      <c r="U6" s="21" t="s">
        <v>125</v>
      </c>
      <c r="V6" s="21" t="s">
        <v>126</v>
      </c>
      <c r="W6" s="21" t="s">
        <v>127</v>
      </c>
      <c r="X6" s="21" t="s">
        <v>128</v>
      </c>
      <c r="Y6" s="21" t="s">
        <v>129</v>
      </c>
      <c r="Z6" s="21" t="s">
        <v>130</v>
      </c>
      <c r="AA6" s="21" t="s">
        <v>131</v>
      </c>
      <c r="AB6" s="21" t="s">
        <v>132</v>
      </c>
      <c r="AC6" s="21" t="s">
        <v>133</v>
      </c>
      <c r="AD6" s="21" t="s">
        <v>134</v>
      </c>
      <c r="AE6" s="21" t="s">
        <v>135</v>
      </c>
      <c r="AF6" s="21" t="s">
        <v>136</v>
      </c>
      <c r="AG6" s="21" t="s">
        <v>137</v>
      </c>
      <c r="AH6" s="21" t="s">
        <v>138</v>
      </c>
      <c r="AI6" s="21" t="s">
        <v>139</v>
      </c>
      <c r="AJ6" s="21" t="s">
        <v>140</v>
      </c>
      <c r="AK6" s="21" t="s">
        <v>141</v>
      </c>
      <c r="AL6" s="21" t="s">
        <v>142</v>
      </c>
      <c r="AM6" s="21" t="s">
        <v>143</v>
      </c>
      <c r="AN6" s="21" t="s">
        <v>144</v>
      </c>
      <c r="AO6" s="21" t="s">
        <v>145</v>
      </c>
      <c r="AP6" s="21" t="s">
        <v>146</v>
      </c>
      <c r="AQ6" s="21" t="s">
        <v>147</v>
      </c>
      <c r="AR6" s="21" t="s">
        <v>148</v>
      </c>
      <c r="AS6" s="21" t="s">
        <v>149</v>
      </c>
      <c r="AT6" s="21" t="s">
        <v>150</v>
      </c>
      <c r="AU6" s="21" t="s">
        <v>151</v>
      </c>
      <c r="AV6" s="21" t="s">
        <v>152</v>
      </c>
      <c r="AW6" s="21" t="s">
        <v>153</v>
      </c>
      <c r="AX6" s="21" t="s">
        <v>154</v>
      </c>
      <c r="AY6" s="21" t="s">
        <v>155</v>
      </c>
      <c r="AZ6" s="21" t="s">
        <v>156</v>
      </c>
      <c r="BA6" s="21" t="s">
        <v>157</v>
      </c>
      <c r="BB6" s="21" t="s">
        <v>158</v>
      </c>
      <c r="BC6" s="21" t="s">
        <v>159</v>
      </c>
      <c r="BD6" s="21" t="s">
        <v>160</v>
      </c>
      <c r="BE6" s="21" t="s">
        <v>161</v>
      </c>
      <c r="BF6" s="21" t="s">
        <v>162</v>
      </c>
      <c r="BG6" s="21" t="s">
        <v>163</v>
      </c>
      <c r="BH6" s="21" t="s">
        <v>164</v>
      </c>
      <c r="BI6" s="21" t="s">
        <v>165</v>
      </c>
      <c r="BJ6" s="21" t="s">
        <v>166</v>
      </c>
      <c r="BK6" s="21" t="s">
        <v>167</v>
      </c>
      <c r="BL6" s="21" t="s">
        <v>168</v>
      </c>
      <c r="BM6" s="21" t="s">
        <v>169</v>
      </c>
      <c r="BN6" s="21" t="s">
        <v>170</v>
      </c>
      <c r="BO6" s="21" t="s">
        <v>171</v>
      </c>
      <c r="BP6" s="21" t="s">
        <v>172</v>
      </c>
      <c r="BQ6" s="21" t="s">
        <v>173</v>
      </c>
      <c r="BR6" s="21" t="s">
        <v>174</v>
      </c>
      <c r="BS6" s="21" t="s">
        <v>175</v>
      </c>
      <c r="BT6" s="21" t="s">
        <v>176</v>
      </c>
      <c r="BU6" s="21" t="s">
        <v>177</v>
      </c>
      <c r="BV6" s="21" t="s">
        <v>178</v>
      </c>
      <c r="BW6" s="21" t="s">
        <v>179</v>
      </c>
      <c r="BX6" s="21" t="s">
        <v>180</v>
      </c>
      <c r="BY6" s="21" t="s">
        <v>181</v>
      </c>
      <c r="BZ6" s="21" t="s">
        <v>182</v>
      </c>
      <c r="CA6" s="21" t="s">
        <v>183</v>
      </c>
      <c r="CB6" s="21" t="s">
        <v>184</v>
      </c>
      <c r="CC6" s="21" t="s">
        <v>185</v>
      </c>
      <c r="CD6" s="21" t="s">
        <v>186</v>
      </c>
      <c r="CE6" s="21" t="s">
        <v>187</v>
      </c>
      <c r="CF6" s="21" t="s">
        <v>188</v>
      </c>
      <c r="CG6" s="21" t="s">
        <v>189</v>
      </c>
      <c r="CH6" s="21" t="s">
        <v>190</v>
      </c>
      <c r="CI6" s="21" t="s">
        <v>191</v>
      </c>
      <c r="CJ6" s="21" t="s">
        <v>192</v>
      </c>
    </row>
    <row r="7" spans="1:88" ht="51" x14ac:dyDescent="0.2">
      <c r="B7" s="69">
        <v>1</v>
      </c>
      <c r="C7" s="34" t="s">
        <v>265</v>
      </c>
      <c r="D7" s="35" t="s">
        <v>266</v>
      </c>
      <c r="E7" s="35" t="s">
        <v>60</v>
      </c>
      <c r="F7" s="35">
        <v>2</v>
      </c>
      <c r="G7" s="44"/>
      <c r="H7" s="99">
        <v>347.18068353613398</v>
      </c>
      <c r="I7" s="99">
        <v>346.9425178736177</v>
      </c>
      <c r="J7" s="99">
        <v>346.78486195281005</v>
      </c>
      <c r="K7" s="99">
        <v>346.55693474756436</v>
      </c>
      <c r="L7" s="99">
        <v>346.38953032359723</v>
      </c>
      <c r="M7" s="99">
        <v>346.50176903239549</v>
      </c>
      <c r="N7" s="99">
        <v>346.84428905888296</v>
      </c>
      <c r="O7" s="99">
        <v>347.1087545217357</v>
      </c>
      <c r="P7" s="99">
        <v>347.18284591920133</v>
      </c>
      <c r="Q7" s="99">
        <v>347.19471841111863</v>
      </c>
      <c r="R7" s="99">
        <v>347.19846658854681</v>
      </c>
      <c r="S7" s="99">
        <v>347.20541100466619</v>
      </c>
      <c r="T7" s="99">
        <v>347.25788802032218</v>
      </c>
      <c r="U7" s="99">
        <v>347.25301325103794</v>
      </c>
      <c r="V7" s="99">
        <v>347.1849216560845</v>
      </c>
      <c r="W7" s="99">
        <v>347.10442137206041</v>
      </c>
      <c r="X7" s="99">
        <v>347.14736124959381</v>
      </c>
      <c r="Y7" s="99">
        <v>347.05159723544034</v>
      </c>
      <c r="Z7" s="99">
        <v>346.92141973956871</v>
      </c>
      <c r="AA7" s="99">
        <v>346.79000737330102</v>
      </c>
      <c r="AB7" s="99">
        <v>346.96417522924105</v>
      </c>
      <c r="AC7" s="99">
        <v>347.18056459673085</v>
      </c>
      <c r="AD7" s="99">
        <v>347.5419256732265</v>
      </c>
      <c r="AE7" s="99">
        <v>347.77849985887906</v>
      </c>
      <c r="AF7" s="99">
        <v>348.09068915743785</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1:88" ht="51" x14ac:dyDescent="0.2">
      <c r="B8" s="69">
        <f>B7+1</f>
        <v>2</v>
      </c>
      <c r="C8" s="113" t="s">
        <v>267</v>
      </c>
      <c r="D8" s="30" t="s">
        <v>268</v>
      </c>
      <c r="E8" s="30" t="s">
        <v>60</v>
      </c>
      <c r="F8" s="30">
        <v>2</v>
      </c>
      <c r="G8" s="44"/>
      <c r="H8" s="99">
        <v>377.25</v>
      </c>
      <c r="I8" s="99">
        <v>377.22</v>
      </c>
      <c r="J8" s="99">
        <v>377.17999999999995</v>
      </c>
      <c r="K8" s="99">
        <v>377.15</v>
      </c>
      <c r="L8" s="99">
        <v>377.11</v>
      </c>
      <c r="M8" s="99">
        <v>377.08000000000004</v>
      </c>
      <c r="N8" s="99">
        <v>377.04999999999995</v>
      </c>
      <c r="O8" s="99">
        <v>377.01</v>
      </c>
      <c r="P8" s="99">
        <v>376.98</v>
      </c>
      <c r="Q8" s="99">
        <v>376.95000000000005</v>
      </c>
      <c r="R8" s="99">
        <v>376.90999999999997</v>
      </c>
      <c r="S8" s="99">
        <v>376.88</v>
      </c>
      <c r="T8" s="99">
        <v>376.85</v>
      </c>
      <c r="U8" s="99">
        <v>376.80999999999995</v>
      </c>
      <c r="V8" s="99">
        <v>376.78</v>
      </c>
      <c r="W8" s="99">
        <v>376.75</v>
      </c>
      <c r="X8" s="99">
        <v>376.71000000000004</v>
      </c>
      <c r="Y8" s="99">
        <v>376.67999999999995</v>
      </c>
      <c r="Z8" s="99">
        <v>376.64</v>
      </c>
      <c r="AA8" s="99">
        <v>376.61</v>
      </c>
      <c r="AB8" s="99">
        <v>376.58000000000004</v>
      </c>
      <c r="AC8" s="99">
        <v>376.53999999999996</v>
      </c>
      <c r="AD8" s="99">
        <v>376.51</v>
      </c>
      <c r="AE8" s="99">
        <v>376.48</v>
      </c>
      <c r="AF8" s="99">
        <v>376.44000000000005</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1:88" ht="51" x14ac:dyDescent="0.2">
      <c r="B9" s="69">
        <f t="shared" ref="B9:B11" si="0">B8+1</f>
        <v>3</v>
      </c>
      <c r="C9" s="113" t="s">
        <v>269</v>
      </c>
      <c r="D9" s="30" t="s">
        <v>270</v>
      </c>
      <c r="E9" s="30" t="s">
        <v>60</v>
      </c>
      <c r="F9" s="30">
        <v>2</v>
      </c>
      <c r="G9" s="44"/>
      <c r="H9" s="99">
        <v>392.03999999999996</v>
      </c>
      <c r="I9" s="99">
        <v>392.01</v>
      </c>
      <c r="J9" s="99">
        <v>391.96999999999991</v>
      </c>
      <c r="K9" s="99">
        <v>391.93999999999994</v>
      </c>
      <c r="L9" s="99">
        <v>391.9</v>
      </c>
      <c r="M9" s="99">
        <v>384.90000000000003</v>
      </c>
      <c r="N9" s="99">
        <v>384.86999999999995</v>
      </c>
      <c r="O9" s="99">
        <v>384.83</v>
      </c>
      <c r="P9" s="99">
        <v>384.8</v>
      </c>
      <c r="Q9" s="99">
        <v>384.77000000000004</v>
      </c>
      <c r="R9" s="99">
        <v>384.72999999999996</v>
      </c>
      <c r="S9" s="99">
        <v>384.7</v>
      </c>
      <c r="T9" s="99">
        <v>384.67</v>
      </c>
      <c r="U9" s="99">
        <v>384.62999999999994</v>
      </c>
      <c r="V9" s="99">
        <v>384.59999999999997</v>
      </c>
      <c r="W9" s="99">
        <v>384.57</v>
      </c>
      <c r="X9" s="99">
        <v>384.53000000000003</v>
      </c>
      <c r="Y9" s="99">
        <v>384.49999999999994</v>
      </c>
      <c r="Z9" s="99">
        <v>384.46</v>
      </c>
      <c r="AA9" s="99">
        <v>384.43</v>
      </c>
      <c r="AB9" s="99">
        <v>384.40000000000003</v>
      </c>
      <c r="AC9" s="99">
        <v>384.35999999999996</v>
      </c>
      <c r="AD9" s="99">
        <v>384.33</v>
      </c>
      <c r="AE9" s="99">
        <v>384.3</v>
      </c>
      <c r="AF9" s="99">
        <v>384.26000000000005</v>
      </c>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3"/>
    </row>
    <row r="10" spans="1:88" ht="51" x14ac:dyDescent="0.2">
      <c r="B10" s="69">
        <f t="shared" si="0"/>
        <v>4</v>
      </c>
      <c r="C10" s="113" t="s">
        <v>271</v>
      </c>
      <c r="D10" s="30" t="s">
        <v>272</v>
      </c>
      <c r="E10" s="30" t="s">
        <v>60</v>
      </c>
      <c r="F10" s="30">
        <v>2</v>
      </c>
      <c r="G10" s="44"/>
      <c r="H10" s="99">
        <v>30.21</v>
      </c>
      <c r="I10" s="99">
        <v>30.189275964920242</v>
      </c>
      <c r="J10" s="99">
        <v>30.1755575019024</v>
      </c>
      <c r="K10" s="99">
        <v>30.15572436832959</v>
      </c>
      <c r="L10" s="99">
        <v>30.141157637264552</v>
      </c>
      <c r="M10" s="99">
        <v>30.150924112053005</v>
      </c>
      <c r="N10" s="99">
        <v>30.180728564002337</v>
      </c>
      <c r="O10" s="99">
        <v>30.203741081724829</v>
      </c>
      <c r="P10" s="99">
        <v>30.21018816021617</v>
      </c>
      <c r="Q10" s="99">
        <v>30.211221247590643</v>
      </c>
      <c r="R10" s="99">
        <v>30.211547396035744</v>
      </c>
      <c r="S10" s="99">
        <v>30.212151665860983</v>
      </c>
      <c r="T10" s="99">
        <v>30.216717964385488</v>
      </c>
      <c r="U10" s="99">
        <v>30.216293785313724</v>
      </c>
      <c r="V10" s="99">
        <v>30.210368780896452</v>
      </c>
      <c r="W10" s="99">
        <v>30.203364031796937</v>
      </c>
      <c r="X10" s="99">
        <v>30.207100454247264</v>
      </c>
      <c r="Y10" s="99">
        <v>30.198767528468935</v>
      </c>
      <c r="Z10" s="99">
        <v>30.187440106360576</v>
      </c>
      <c r="AA10" s="99">
        <v>30.176005231745691</v>
      </c>
      <c r="AB10" s="99">
        <v>30.191160484262497</v>
      </c>
      <c r="AC10" s="99">
        <v>30.209989650462887</v>
      </c>
      <c r="AD10" s="99">
        <v>30.241433560330638</v>
      </c>
      <c r="AE10" s="99">
        <v>30.26201911271728</v>
      </c>
      <c r="AF10" s="99">
        <v>30.289184330013939</v>
      </c>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43"/>
    </row>
    <row r="11" spans="1:88" ht="51" x14ac:dyDescent="0.2">
      <c r="B11" s="69">
        <f t="shared" si="0"/>
        <v>5</v>
      </c>
      <c r="C11" s="113" t="s">
        <v>273</v>
      </c>
      <c r="D11" s="30" t="s">
        <v>274</v>
      </c>
      <c r="E11" s="30" t="s">
        <v>60</v>
      </c>
      <c r="F11" s="30">
        <v>2</v>
      </c>
      <c r="G11" s="44"/>
      <c r="H11" s="102">
        <v>14.649316463865979</v>
      </c>
      <c r="I11" s="102">
        <v>14.878206161462046</v>
      </c>
      <c r="J11" s="102">
        <v>15.009580545287466</v>
      </c>
      <c r="K11" s="102">
        <v>15.227340884105995</v>
      </c>
      <c r="L11" s="102">
        <v>15.369312039138197</v>
      </c>
      <c r="M11" s="102">
        <v>8.2473068555515425</v>
      </c>
      <c r="N11" s="102">
        <v>7.844982377114647</v>
      </c>
      <c r="O11" s="102">
        <v>7.5175043965394508</v>
      </c>
      <c r="P11" s="102">
        <v>7.4069659205825147</v>
      </c>
      <c r="Q11" s="102">
        <v>7.3640603412907666</v>
      </c>
      <c r="R11" s="102">
        <v>7.3199860154174097</v>
      </c>
      <c r="S11" s="102">
        <v>7.2824373294728169</v>
      </c>
      <c r="T11" s="102">
        <v>7.1953940152923437</v>
      </c>
      <c r="U11" s="102">
        <v>7.1606929636482732</v>
      </c>
      <c r="V11" s="102">
        <v>7.2047095630190157</v>
      </c>
      <c r="W11" s="102">
        <v>7.2622145961426412</v>
      </c>
      <c r="X11" s="102">
        <v>7.1755382961589511</v>
      </c>
      <c r="Y11" s="102">
        <v>7.2496352360906684</v>
      </c>
      <c r="Z11" s="102">
        <v>7.3511401540706984</v>
      </c>
      <c r="AA11" s="102">
        <v>7.4639873949532927</v>
      </c>
      <c r="AB11" s="102">
        <v>7.2446642864964872</v>
      </c>
      <c r="AC11" s="102">
        <v>6.969445752806223</v>
      </c>
      <c r="AD11" s="102">
        <v>6.5466407664428452</v>
      </c>
      <c r="AE11" s="102">
        <v>6.2594810284036733</v>
      </c>
      <c r="AF11" s="102">
        <v>5.8801265125482587</v>
      </c>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row>
    <row r="12" spans="1:88" ht="13.9" customHeight="1" x14ac:dyDescent="0.2"/>
    <row r="13" spans="1:88" ht="13.9" customHeight="1" x14ac:dyDescent="0.2"/>
    <row r="14" spans="1:88" ht="13.9" customHeight="1" x14ac:dyDescent="0.2"/>
    <row r="15" spans="1:88" ht="13.9" customHeight="1" x14ac:dyDescent="0.25">
      <c r="B15" s="54" t="s">
        <v>72</v>
      </c>
      <c r="C15" s="26"/>
    </row>
    <row r="16" spans="1:88" ht="13.9" customHeight="1" x14ac:dyDescent="0.2">
      <c r="B16" s="26"/>
      <c r="C16" s="26"/>
    </row>
    <row r="17" spans="2:9" ht="13.9" customHeight="1" x14ac:dyDescent="0.2">
      <c r="B17" s="55"/>
      <c r="C17" s="26" t="s">
        <v>73</v>
      </c>
    </row>
    <row r="18" spans="2:9" ht="13.9" customHeight="1" x14ac:dyDescent="0.2">
      <c r="B18" s="26"/>
      <c r="C18" s="26"/>
    </row>
    <row r="19" spans="2:9" ht="13.9" customHeight="1" x14ac:dyDescent="0.2">
      <c r="B19" s="56"/>
      <c r="C19" s="26" t="s">
        <v>74</v>
      </c>
    </row>
    <row r="20" spans="2:9" ht="13.9" customHeight="1" x14ac:dyDescent="0.2"/>
    <row r="21" spans="2:9" ht="13.9" customHeight="1" x14ac:dyDescent="0.2"/>
    <row r="22" spans="2:9" ht="13.9" customHeight="1" x14ac:dyDescent="0.2"/>
    <row r="23" spans="2:9" s="26" customFormat="1" ht="13.9" customHeight="1" x14ac:dyDescent="0.25">
      <c r="B23" s="130" t="s">
        <v>275</v>
      </c>
      <c r="C23" s="131"/>
      <c r="D23" s="131"/>
      <c r="E23" s="131"/>
      <c r="F23" s="131"/>
      <c r="G23" s="131"/>
      <c r="H23" s="131"/>
      <c r="I23" s="132"/>
    </row>
    <row r="24" spans="2:9" ht="13.9" customHeight="1" x14ac:dyDescent="0.2"/>
    <row r="25" spans="2:9" s="6" customFormat="1" ht="13.5" x14ac:dyDescent="0.2">
      <c r="B25" s="57" t="s">
        <v>31</v>
      </c>
      <c r="C25" s="133" t="s">
        <v>77</v>
      </c>
      <c r="D25" s="133"/>
      <c r="E25" s="133"/>
      <c r="F25" s="133"/>
      <c r="G25" s="133"/>
      <c r="H25" s="133"/>
      <c r="I25" s="133"/>
    </row>
    <row r="26" spans="2:9" s="6" customFormat="1" ht="72.400000000000006" customHeight="1" x14ac:dyDescent="0.2">
      <c r="B26" s="58">
        <v>1</v>
      </c>
      <c r="C26" s="121" t="s">
        <v>276</v>
      </c>
      <c r="D26" s="122"/>
      <c r="E26" s="122"/>
      <c r="F26" s="122"/>
      <c r="G26" s="122"/>
      <c r="H26" s="122"/>
      <c r="I26" s="122"/>
    </row>
    <row r="27" spans="2:9" s="6" customFormat="1" ht="54" customHeight="1" x14ac:dyDescent="0.2">
      <c r="B27" s="58">
        <v>2</v>
      </c>
      <c r="C27" s="121" t="s">
        <v>277</v>
      </c>
      <c r="D27" s="122"/>
      <c r="E27" s="122"/>
      <c r="F27" s="122"/>
      <c r="G27" s="122"/>
      <c r="H27" s="122"/>
      <c r="I27" s="122"/>
    </row>
    <row r="28" spans="2:9" s="6" customFormat="1" ht="54" customHeight="1" x14ac:dyDescent="0.2">
      <c r="B28" s="58">
        <v>3</v>
      </c>
      <c r="C28" s="121" t="s">
        <v>278</v>
      </c>
      <c r="D28" s="122"/>
      <c r="E28" s="122"/>
      <c r="F28" s="122"/>
      <c r="G28" s="122"/>
      <c r="H28" s="122"/>
      <c r="I28" s="122"/>
    </row>
    <row r="29" spans="2:9" s="6" customFormat="1" ht="54" customHeight="1" x14ac:dyDescent="0.2">
      <c r="B29" s="58">
        <v>4</v>
      </c>
      <c r="C29" s="121" t="s">
        <v>279</v>
      </c>
      <c r="D29" s="122"/>
      <c r="E29" s="122"/>
      <c r="F29" s="122"/>
      <c r="G29" s="122"/>
      <c r="H29" s="122"/>
      <c r="I29" s="122"/>
    </row>
    <row r="30" spans="2:9" s="6" customFormat="1" ht="54" customHeight="1" x14ac:dyDescent="0.2">
      <c r="B30" s="58">
        <v>5</v>
      </c>
      <c r="C30" s="121" t="s">
        <v>280</v>
      </c>
      <c r="D30" s="122"/>
      <c r="E30" s="122"/>
      <c r="F30" s="122"/>
      <c r="G30" s="122"/>
      <c r="H30" s="122"/>
      <c r="I30" s="122"/>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85" zoomScaleNormal="85" workbookViewId="0">
      <selection activeCell="E11" sqref="E11"/>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281</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6" t="s">
        <v>3</v>
      </c>
      <c r="C3" s="127"/>
      <c r="D3" s="136" t="str">
        <f>'Cover sheet'!C5</f>
        <v>Wessex Water</v>
      </c>
      <c r="E3" s="137"/>
      <c r="F3" s="138"/>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6" t="s">
        <v>6</v>
      </c>
      <c r="C4" s="127"/>
      <c r="D4" s="136" t="str">
        <f>'Cover sheet'!C6</f>
        <v>Supply Area</v>
      </c>
      <c r="E4" s="137"/>
      <c r="F4" s="138"/>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4"/>
      <c r="H5" s="140" t="s">
        <v>109</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110</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5" thickBot="1" x14ac:dyDescent="0.25">
      <c r="A6" s="26"/>
      <c r="B6" s="68" t="s">
        <v>31</v>
      </c>
      <c r="C6" s="20" t="s">
        <v>111</v>
      </c>
      <c r="D6" s="21" t="s">
        <v>33</v>
      </c>
      <c r="E6" s="21" t="s">
        <v>34</v>
      </c>
      <c r="F6" s="91" t="s">
        <v>35</v>
      </c>
      <c r="G6" s="44"/>
      <c r="H6" s="21" t="s">
        <v>112</v>
      </c>
      <c r="I6" s="21" t="s">
        <v>113</v>
      </c>
      <c r="J6" s="21" t="s">
        <v>114</v>
      </c>
      <c r="K6" s="21" t="s">
        <v>115</v>
      </c>
      <c r="L6" s="21" t="s">
        <v>116</v>
      </c>
      <c r="M6" s="21" t="s">
        <v>117</v>
      </c>
      <c r="N6" s="21" t="s">
        <v>118</v>
      </c>
      <c r="O6" s="21" t="s">
        <v>119</v>
      </c>
      <c r="P6" s="21" t="s">
        <v>120</v>
      </c>
      <c r="Q6" s="21" t="s">
        <v>121</v>
      </c>
      <c r="R6" s="21" t="s">
        <v>122</v>
      </c>
      <c r="S6" s="21" t="s">
        <v>123</v>
      </c>
      <c r="T6" s="21" t="s">
        <v>124</v>
      </c>
      <c r="U6" s="21" t="s">
        <v>125</v>
      </c>
      <c r="V6" s="21" t="s">
        <v>126</v>
      </c>
      <c r="W6" s="21" t="s">
        <v>127</v>
      </c>
      <c r="X6" s="21" t="s">
        <v>128</v>
      </c>
      <c r="Y6" s="21" t="s">
        <v>129</v>
      </c>
      <c r="Z6" s="21" t="s">
        <v>130</v>
      </c>
      <c r="AA6" s="21" t="s">
        <v>131</v>
      </c>
      <c r="AB6" s="21" t="s">
        <v>132</v>
      </c>
      <c r="AC6" s="21" t="s">
        <v>133</v>
      </c>
      <c r="AD6" s="21" t="s">
        <v>134</v>
      </c>
      <c r="AE6" s="21" t="s">
        <v>135</v>
      </c>
      <c r="AF6" s="21" t="s">
        <v>136</v>
      </c>
      <c r="AG6" s="21" t="s">
        <v>137</v>
      </c>
      <c r="AH6" s="21" t="s">
        <v>138</v>
      </c>
      <c r="AI6" s="21" t="s">
        <v>139</v>
      </c>
      <c r="AJ6" s="21" t="s">
        <v>140</v>
      </c>
      <c r="AK6" s="21" t="s">
        <v>141</v>
      </c>
      <c r="AL6" s="21" t="s">
        <v>142</v>
      </c>
      <c r="AM6" s="21" t="s">
        <v>143</v>
      </c>
      <c r="AN6" s="21" t="s">
        <v>144</v>
      </c>
      <c r="AO6" s="21" t="s">
        <v>145</v>
      </c>
      <c r="AP6" s="21" t="s">
        <v>146</v>
      </c>
      <c r="AQ6" s="21" t="s">
        <v>147</v>
      </c>
      <c r="AR6" s="21" t="s">
        <v>148</v>
      </c>
      <c r="AS6" s="21" t="s">
        <v>149</v>
      </c>
      <c r="AT6" s="21" t="s">
        <v>150</v>
      </c>
      <c r="AU6" s="21" t="s">
        <v>151</v>
      </c>
      <c r="AV6" s="21" t="s">
        <v>152</v>
      </c>
      <c r="AW6" s="21" t="s">
        <v>153</v>
      </c>
      <c r="AX6" s="21" t="s">
        <v>154</v>
      </c>
      <c r="AY6" s="21" t="s">
        <v>155</v>
      </c>
      <c r="AZ6" s="21" t="s">
        <v>156</v>
      </c>
      <c r="BA6" s="21" t="s">
        <v>157</v>
      </c>
      <c r="BB6" s="21" t="s">
        <v>158</v>
      </c>
      <c r="BC6" s="21" t="s">
        <v>159</v>
      </c>
      <c r="BD6" s="21" t="s">
        <v>160</v>
      </c>
      <c r="BE6" s="21" t="s">
        <v>161</v>
      </c>
      <c r="BF6" s="21" t="s">
        <v>162</v>
      </c>
      <c r="BG6" s="21" t="s">
        <v>163</v>
      </c>
      <c r="BH6" s="21" t="s">
        <v>164</v>
      </c>
      <c r="BI6" s="21" t="s">
        <v>165</v>
      </c>
      <c r="BJ6" s="21" t="s">
        <v>166</v>
      </c>
      <c r="BK6" s="21" t="s">
        <v>167</v>
      </c>
      <c r="BL6" s="21" t="s">
        <v>168</v>
      </c>
      <c r="BM6" s="21" t="s">
        <v>169</v>
      </c>
      <c r="BN6" s="21" t="s">
        <v>170</v>
      </c>
      <c r="BO6" s="21" t="s">
        <v>171</v>
      </c>
      <c r="BP6" s="21" t="s">
        <v>172</v>
      </c>
      <c r="BQ6" s="21" t="s">
        <v>173</v>
      </c>
      <c r="BR6" s="21" t="s">
        <v>174</v>
      </c>
      <c r="BS6" s="21" t="s">
        <v>175</v>
      </c>
      <c r="BT6" s="21" t="s">
        <v>176</v>
      </c>
      <c r="BU6" s="21" t="s">
        <v>177</v>
      </c>
      <c r="BV6" s="21" t="s">
        <v>178</v>
      </c>
      <c r="BW6" s="21" t="s">
        <v>179</v>
      </c>
      <c r="BX6" s="21" t="s">
        <v>180</v>
      </c>
      <c r="BY6" s="21" t="s">
        <v>181</v>
      </c>
      <c r="BZ6" s="21" t="s">
        <v>182</v>
      </c>
      <c r="CA6" s="21" t="s">
        <v>183</v>
      </c>
      <c r="CB6" s="21" t="s">
        <v>184</v>
      </c>
      <c r="CC6" s="21" t="s">
        <v>185</v>
      </c>
      <c r="CD6" s="21" t="s">
        <v>186</v>
      </c>
      <c r="CE6" s="21" t="s">
        <v>187</v>
      </c>
      <c r="CF6" s="21" t="s">
        <v>188</v>
      </c>
      <c r="CG6" s="21" t="s">
        <v>189</v>
      </c>
      <c r="CH6" s="21" t="s">
        <v>190</v>
      </c>
      <c r="CI6" s="21" t="s">
        <v>191</v>
      </c>
      <c r="CJ6" s="21" t="s">
        <v>192</v>
      </c>
    </row>
    <row r="7" spans="1:88" ht="51.75" customHeight="1" x14ac:dyDescent="0.2">
      <c r="B7" s="69">
        <v>1</v>
      </c>
      <c r="C7" s="34" t="s">
        <v>282</v>
      </c>
      <c r="D7" s="35" t="s">
        <v>283</v>
      </c>
      <c r="E7" s="35" t="s">
        <v>60</v>
      </c>
      <c r="F7" s="35">
        <v>2</v>
      </c>
      <c r="G7" s="44"/>
      <c r="H7" s="99">
        <v>401.28</v>
      </c>
      <c r="I7" s="99">
        <v>401.25</v>
      </c>
      <c r="J7" s="99">
        <v>401.21</v>
      </c>
      <c r="K7" s="99">
        <v>401.18</v>
      </c>
      <c r="L7" s="99">
        <v>401.14</v>
      </c>
      <c r="M7" s="99">
        <v>401.11</v>
      </c>
      <c r="N7" s="99">
        <v>401.08</v>
      </c>
      <c r="O7" s="99">
        <v>401.04</v>
      </c>
      <c r="P7" s="99">
        <v>401.01</v>
      </c>
      <c r="Q7" s="99">
        <v>400.98</v>
      </c>
      <c r="R7" s="99">
        <v>400.94</v>
      </c>
      <c r="S7" s="99">
        <v>400.91</v>
      </c>
      <c r="T7" s="99">
        <v>400.88</v>
      </c>
      <c r="U7" s="99">
        <v>400.84</v>
      </c>
      <c r="V7" s="99">
        <v>400.81</v>
      </c>
      <c r="W7" s="99">
        <v>400.78</v>
      </c>
      <c r="X7" s="99">
        <v>400.74</v>
      </c>
      <c r="Y7" s="99">
        <v>400.71</v>
      </c>
      <c r="Z7" s="99">
        <v>400.67</v>
      </c>
      <c r="AA7" s="99">
        <v>400.64</v>
      </c>
      <c r="AB7" s="99">
        <v>400.61</v>
      </c>
      <c r="AC7" s="99">
        <v>400.57</v>
      </c>
      <c r="AD7" s="99">
        <v>400.54</v>
      </c>
      <c r="AE7" s="99">
        <v>400.51</v>
      </c>
      <c r="AF7" s="99">
        <v>400.47</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1:88" ht="57.4" customHeight="1" x14ac:dyDescent="0.2">
      <c r="B8" s="69">
        <v>2</v>
      </c>
      <c r="C8" s="113" t="s">
        <v>201</v>
      </c>
      <c r="D8" s="30" t="s">
        <v>284</v>
      </c>
      <c r="E8" s="30" t="s">
        <v>60</v>
      </c>
      <c r="F8" s="30">
        <v>2</v>
      </c>
      <c r="G8" s="44"/>
      <c r="H8" s="37">
        <v>4.6500000000000004</v>
      </c>
      <c r="I8" s="37">
        <v>4.6500000000000004</v>
      </c>
      <c r="J8" s="37">
        <v>4.6500000000000004</v>
      </c>
      <c r="K8" s="37">
        <v>4.6500000000000004</v>
      </c>
      <c r="L8" s="37">
        <v>4.6500000000000004</v>
      </c>
      <c r="M8" s="37">
        <v>4.6500000000000004</v>
      </c>
      <c r="N8" s="37">
        <v>4.6500000000000004</v>
      </c>
      <c r="O8" s="37">
        <v>4.6500000000000004</v>
      </c>
      <c r="P8" s="37">
        <v>4.6500000000000004</v>
      </c>
      <c r="Q8" s="37">
        <v>4.6500000000000004</v>
      </c>
      <c r="R8" s="37">
        <v>4.6500000000000004</v>
      </c>
      <c r="S8" s="37">
        <v>4.6500000000000004</v>
      </c>
      <c r="T8" s="37">
        <v>4.6500000000000004</v>
      </c>
      <c r="U8" s="37">
        <v>4.6500000000000004</v>
      </c>
      <c r="V8" s="37">
        <v>4.6500000000000004</v>
      </c>
      <c r="W8" s="37">
        <v>4.6500000000000004</v>
      </c>
      <c r="X8" s="37">
        <v>4.6500000000000004</v>
      </c>
      <c r="Y8" s="37">
        <v>4.6500000000000004</v>
      </c>
      <c r="Z8" s="37">
        <v>4.6500000000000004</v>
      </c>
      <c r="AA8" s="37">
        <v>4.6500000000000004</v>
      </c>
      <c r="AB8" s="37">
        <v>4.6500000000000004</v>
      </c>
      <c r="AC8" s="37">
        <v>4.6500000000000004</v>
      </c>
      <c r="AD8" s="37">
        <v>4.6500000000000004</v>
      </c>
      <c r="AE8" s="37">
        <v>4.6500000000000004</v>
      </c>
      <c r="AF8" s="37">
        <v>4.6500000000000004</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1:88" ht="59.65" customHeight="1" x14ac:dyDescent="0.2">
      <c r="B9" s="69">
        <v>3</v>
      </c>
      <c r="C9" s="113" t="s">
        <v>203</v>
      </c>
      <c r="D9" s="30" t="s">
        <v>285</v>
      </c>
      <c r="E9" s="30" t="s">
        <v>60</v>
      </c>
      <c r="F9" s="30">
        <v>2</v>
      </c>
      <c r="G9" s="44"/>
      <c r="H9" s="23">
        <v>19.38</v>
      </c>
      <c r="I9" s="23">
        <v>19.38</v>
      </c>
      <c r="J9" s="23">
        <v>19.38</v>
      </c>
      <c r="K9" s="23">
        <v>19.38</v>
      </c>
      <c r="L9" s="23">
        <v>19.38</v>
      </c>
      <c r="M9" s="23">
        <v>19.38</v>
      </c>
      <c r="N9" s="23">
        <v>19.38</v>
      </c>
      <c r="O9" s="23">
        <v>19.38</v>
      </c>
      <c r="P9" s="23">
        <v>19.38</v>
      </c>
      <c r="Q9" s="23">
        <v>19.38</v>
      </c>
      <c r="R9" s="23">
        <v>19.38</v>
      </c>
      <c r="S9" s="23">
        <v>19.38</v>
      </c>
      <c r="T9" s="23">
        <v>19.38</v>
      </c>
      <c r="U9" s="23">
        <v>19.38</v>
      </c>
      <c r="V9" s="23">
        <v>19.38</v>
      </c>
      <c r="W9" s="23">
        <v>19.38</v>
      </c>
      <c r="X9" s="23">
        <v>19.38</v>
      </c>
      <c r="Y9" s="23">
        <v>19.38</v>
      </c>
      <c r="Z9" s="23">
        <v>19.38</v>
      </c>
      <c r="AA9" s="23">
        <v>19.38</v>
      </c>
      <c r="AB9" s="23">
        <v>19.38</v>
      </c>
      <c r="AC9" s="23">
        <v>19.38</v>
      </c>
      <c r="AD9" s="23">
        <v>19.38</v>
      </c>
      <c r="AE9" s="23">
        <v>19.38</v>
      </c>
      <c r="AF9" s="23">
        <v>19.38</v>
      </c>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row>
    <row r="10" spans="1:88" x14ac:dyDescent="0.2"/>
    <row r="11" spans="1:88" x14ac:dyDescent="0.2"/>
    <row r="12" spans="1:88" x14ac:dyDescent="0.2"/>
    <row r="13" spans="1:88" ht="15" x14ac:dyDescent="0.25">
      <c r="B13" s="54" t="s">
        <v>72</v>
      </c>
      <c r="C13" s="26"/>
    </row>
    <row r="14" spans="1:88" x14ac:dyDescent="0.2">
      <c r="B14" s="26"/>
      <c r="C14" s="26"/>
    </row>
    <row r="15" spans="1:88" x14ac:dyDescent="0.2">
      <c r="B15" s="55"/>
      <c r="C15" s="26" t="s">
        <v>73</v>
      </c>
    </row>
    <row r="16" spans="1:88" x14ac:dyDescent="0.2">
      <c r="B16" s="26"/>
      <c r="C16" s="26"/>
    </row>
    <row r="17" spans="2:9" x14ac:dyDescent="0.2">
      <c r="B17" s="56"/>
      <c r="C17" s="26" t="s">
        <v>74</v>
      </c>
    </row>
    <row r="18" spans="2:9" x14ac:dyDescent="0.2"/>
    <row r="19" spans="2:9" x14ac:dyDescent="0.2"/>
    <row r="20" spans="2:9" x14ac:dyDescent="0.2"/>
    <row r="21" spans="2:9" s="26" customFormat="1" ht="15" x14ac:dyDescent="0.25">
      <c r="B21" s="130" t="s">
        <v>286</v>
      </c>
      <c r="C21" s="131"/>
      <c r="D21" s="131"/>
      <c r="E21" s="131"/>
      <c r="F21" s="131"/>
      <c r="G21" s="131"/>
      <c r="H21" s="131"/>
      <c r="I21" s="132"/>
    </row>
    <row r="22" spans="2:9" x14ac:dyDescent="0.2"/>
    <row r="23" spans="2:9" s="6" customFormat="1" ht="13.5" x14ac:dyDescent="0.2">
      <c r="B23" s="57" t="s">
        <v>31</v>
      </c>
      <c r="C23" s="133" t="s">
        <v>77</v>
      </c>
      <c r="D23" s="133"/>
      <c r="E23" s="133"/>
      <c r="F23" s="133"/>
      <c r="G23" s="133"/>
      <c r="H23" s="133"/>
      <c r="I23" s="133"/>
    </row>
    <row r="24" spans="2:9" s="6" customFormat="1" ht="75.400000000000006" customHeight="1" x14ac:dyDescent="0.2">
      <c r="B24" s="58">
        <v>1</v>
      </c>
      <c r="C24" s="121" t="s">
        <v>287</v>
      </c>
      <c r="D24" s="122"/>
      <c r="E24" s="122"/>
      <c r="F24" s="122"/>
      <c r="G24" s="122"/>
      <c r="H24" s="122"/>
      <c r="I24" s="122"/>
    </row>
    <row r="25" spans="2:9" s="6" customFormat="1" ht="118.5" customHeight="1" x14ac:dyDescent="0.2">
      <c r="B25" s="58">
        <v>2</v>
      </c>
      <c r="C25" s="121" t="s">
        <v>288</v>
      </c>
      <c r="D25" s="122"/>
      <c r="E25" s="122"/>
      <c r="F25" s="122"/>
      <c r="G25" s="122"/>
      <c r="H25" s="122"/>
      <c r="I25" s="122"/>
    </row>
    <row r="26" spans="2:9" s="6" customFormat="1" ht="85.5" customHeight="1" x14ac:dyDescent="0.2">
      <c r="B26" s="58">
        <v>3</v>
      </c>
      <c r="C26" s="121" t="s">
        <v>289</v>
      </c>
      <c r="D26" s="122"/>
      <c r="E26" s="122"/>
      <c r="F26" s="122"/>
      <c r="G26" s="122"/>
      <c r="H26" s="122"/>
      <c r="I26" s="122"/>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85" zoomScaleNormal="85" workbookViewId="0">
      <pane xSplit="6" ySplit="6" topLeftCell="G7" activePane="bottomRight" state="frozen"/>
      <selection pane="topRight" activeCell="E12" sqref="E12"/>
      <selection pane="bottomLeft" activeCell="E12" sqref="E12"/>
      <selection pane="bottomRight" activeCell="H16" sqref="H16:AF1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4" t="s">
        <v>290</v>
      </c>
      <c r="C1" s="114"/>
      <c r="D1" s="114"/>
      <c r="E1" s="114"/>
      <c r="F1" s="11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6" t="s">
        <v>3</v>
      </c>
      <c r="C3" s="127"/>
      <c r="D3" s="136" t="str">
        <f>'Cover sheet'!C5</f>
        <v>Wessex Water</v>
      </c>
      <c r="E3" s="137"/>
      <c r="F3" s="138"/>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6" t="s">
        <v>6</v>
      </c>
      <c r="C4" s="127"/>
      <c r="D4" s="136" t="str">
        <f>'Cover sheet'!C6</f>
        <v>Supply Area</v>
      </c>
      <c r="E4" s="137"/>
      <c r="F4" s="138"/>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4"/>
      <c r="H5" s="140" t="s">
        <v>109</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110</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5" thickBot="1" x14ac:dyDescent="0.25">
      <c r="B6" s="68" t="s">
        <v>31</v>
      </c>
      <c r="C6" s="20" t="s">
        <v>111</v>
      </c>
      <c r="D6" s="21" t="s">
        <v>33</v>
      </c>
      <c r="E6" s="21" t="s">
        <v>34</v>
      </c>
      <c r="F6" s="91" t="s">
        <v>35</v>
      </c>
      <c r="G6" s="44"/>
      <c r="H6" s="21" t="s">
        <v>112</v>
      </c>
      <c r="I6" s="21" t="s">
        <v>113</v>
      </c>
      <c r="J6" s="21" t="s">
        <v>114</v>
      </c>
      <c r="K6" s="21" t="s">
        <v>115</v>
      </c>
      <c r="L6" s="21" t="s">
        <v>116</v>
      </c>
      <c r="M6" s="21" t="s">
        <v>117</v>
      </c>
      <c r="N6" s="21" t="s">
        <v>118</v>
      </c>
      <c r="O6" s="21" t="s">
        <v>119</v>
      </c>
      <c r="P6" s="21" t="s">
        <v>120</v>
      </c>
      <c r="Q6" s="21" t="s">
        <v>121</v>
      </c>
      <c r="R6" s="21" t="s">
        <v>122</v>
      </c>
      <c r="S6" s="21" t="s">
        <v>123</v>
      </c>
      <c r="T6" s="21" t="s">
        <v>124</v>
      </c>
      <c r="U6" s="21" t="s">
        <v>125</v>
      </c>
      <c r="V6" s="21" t="s">
        <v>126</v>
      </c>
      <c r="W6" s="21" t="s">
        <v>127</v>
      </c>
      <c r="X6" s="21" t="s">
        <v>128</v>
      </c>
      <c r="Y6" s="21" t="s">
        <v>129</v>
      </c>
      <c r="Z6" s="21" t="s">
        <v>130</v>
      </c>
      <c r="AA6" s="21" t="s">
        <v>131</v>
      </c>
      <c r="AB6" s="21" t="s">
        <v>132</v>
      </c>
      <c r="AC6" s="21" t="s">
        <v>133</v>
      </c>
      <c r="AD6" s="21" t="s">
        <v>134</v>
      </c>
      <c r="AE6" s="21" t="s">
        <v>135</v>
      </c>
      <c r="AF6" s="21" t="s">
        <v>136</v>
      </c>
      <c r="AG6" s="21" t="s">
        <v>137</v>
      </c>
      <c r="AH6" s="21" t="s">
        <v>138</v>
      </c>
      <c r="AI6" s="21" t="s">
        <v>139</v>
      </c>
      <c r="AJ6" s="21" t="s">
        <v>140</v>
      </c>
      <c r="AK6" s="21" t="s">
        <v>141</v>
      </c>
      <c r="AL6" s="21" t="s">
        <v>142</v>
      </c>
      <c r="AM6" s="21" t="s">
        <v>143</v>
      </c>
      <c r="AN6" s="21" t="s">
        <v>144</v>
      </c>
      <c r="AO6" s="21" t="s">
        <v>145</v>
      </c>
      <c r="AP6" s="21" t="s">
        <v>146</v>
      </c>
      <c r="AQ6" s="21" t="s">
        <v>147</v>
      </c>
      <c r="AR6" s="21" t="s">
        <v>148</v>
      </c>
      <c r="AS6" s="21" t="s">
        <v>149</v>
      </c>
      <c r="AT6" s="21" t="s">
        <v>150</v>
      </c>
      <c r="AU6" s="21" t="s">
        <v>151</v>
      </c>
      <c r="AV6" s="21" t="s">
        <v>152</v>
      </c>
      <c r="AW6" s="21" t="s">
        <v>153</v>
      </c>
      <c r="AX6" s="21" t="s">
        <v>154</v>
      </c>
      <c r="AY6" s="21" t="s">
        <v>155</v>
      </c>
      <c r="AZ6" s="21" t="s">
        <v>156</v>
      </c>
      <c r="BA6" s="21" t="s">
        <v>157</v>
      </c>
      <c r="BB6" s="21" t="s">
        <v>158</v>
      </c>
      <c r="BC6" s="21" t="s">
        <v>159</v>
      </c>
      <c r="BD6" s="21" t="s">
        <v>160</v>
      </c>
      <c r="BE6" s="21" t="s">
        <v>161</v>
      </c>
      <c r="BF6" s="21" t="s">
        <v>162</v>
      </c>
      <c r="BG6" s="21" t="s">
        <v>163</v>
      </c>
      <c r="BH6" s="21" t="s">
        <v>164</v>
      </c>
      <c r="BI6" s="21" t="s">
        <v>165</v>
      </c>
      <c r="BJ6" s="21" t="s">
        <v>166</v>
      </c>
      <c r="BK6" s="21" t="s">
        <v>167</v>
      </c>
      <c r="BL6" s="21" t="s">
        <v>168</v>
      </c>
      <c r="BM6" s="21" t="s">
        <v>169</v>
      </c>
      <c r="BN6" s="21" t="s">
        <v>170</v>
      </c>
      <c r="BO6" s="21" t="s">
        <v>171</v>
      </c>
      <c r="BP6" s="21" t="s">
        <v>172</v>
      </c>
      <c r="BQ6" s="21" t="s">
        <v>173</v>
      </c>
      <c r="BR6" s="21" t="s">
        <v>174</v>
      </c>
      <c r="BS6" s="21" t="s">
        <v>175</v>
      </c>
      <c r="BT6" s="21" t="s">
        <v>176</v>
      </c>
      <c r="BU6" s="21" t="s">
        <v>177</v>
      </c>
      <c r="BV6" s="21" t="s">
        <v>178</v>
      </c>
      <c r="BW6" s="21" t="s">
        <v>179</v>
      </c>
      <c r="BX6" s="21" t="s">
        <v>180</v>
      </c>
      <c r="BY6" s="21" t="s">
        <v>181</v>
      </c>
      <c r="BZ6" s="21" t="s">
        <v>182</v>
      </c>
      <c r="CA6" s="21" t="s">
        <v>183</v>
      </c>
      <c r="CB6" s="21" t="s">
        <v>184</v>
      </c>
      <c r="CC6" s="21" t="s">
        <v>185</v>
      </c>
      <c r="CD6" s="21" t="s">
        <v>186</v>
      </c>
      <c r="CE6" s="21" t="s">
        <v>187</v>
      </c>
      <c r="CF6" s="21" t="s">
        <v>188</v>
      </c>
      <c r="CG6" s="21" t="s">
        <v>189</v>
      </c>
      <c r="CH6" s="21" t="s">
        <v>190</v>
      </c>
      <c r="CI6" s="21" t="s">
        <v>191</v>
      </c>
      <c r="CJ6" s="21" t="s">
        <v>192</v>
      </c>
    </row>
    <row r="7" spans="2:88" ht="51" x14ac:dyDescent="0.2">
      <c r="B7" s="69">
        <v>1</v>
      </c>
      <c r="C7" s="34" t="s">
        <v>213</v>
      </c>
      <c r="D7" s="35" t="s">
        <v>291</v>
      </c>
      <c r="E7" s="35" t="s">
        <v>60</v>
      </c>
      <c r="F7" s="35">
        <v>2</v>
      </c>
      <c r="H7" s="99">
        <v>77.488786594111602</v>
      </c>
      <c r="I7" s="99">
        <v>76.570885044189595</v>
      </c>
      <c r="J7" s="99">
        <v>75.653029057952537</v>
      </c>
      <c r="K7" s="99">
        <v>74.735216630598316</v>
      </c>
      <c r="L7" s="99">
        <v>73.817445845536042</v>
      </c>
      <c r="M7" s="99">
        <v>72.976352395866044</v>
      </c>
      <c r="N7" s="99">
        <v>72.671759682113787</v>
      </c>
      <c r="O7" s="99">
        <v>72.122327967142638</v>
      </c>
      <c r="P7" s="99">
        <v>71.572875730813891</v>
      </c>
      <c r="Q7" s="99">
        <v>71.056348239565921</v>
      </c>
      <c r="R7" s="99">
        <v>70.547399954680685</v>
      </c>
      <c r="S7" s="99">
        <v>70.048054365832172</v>
      </c>
      <c r="T7" s="99">
        <v>69.549927677373816</v>
      </c>
      <c r="U7" s="99">
        <v>69.065370924714387</v>
      </c>
      <c r="V7" s="99">
        <v>68.608379796975854</v>
      </c>
      <c r="W7" s="99">
        <v>68.149413187386401</v>
      </c>
      <c r="X7" s="99">
        <v>67.690732661306598</v>
      </c>
      <c r="Y7" s="99">
        <v>67.252889026545446</v>
      </c>
      <c r="Z7" s="99">
        <v>66.818987090937256</v>
      </c>
      <c r="AA7" s="99">
        <v>66.397083127587322</v>
      </c>
      <c r="AB7" s="99">
        <v>66.070049090958278</v>
      </c>
      <c r="AC7" s="99">
        <v>65.761671295798152</v>
      </c>
      <c r="AD7" s="99">
        <v>65.471612410983624</v>
      </c>
      <c r="AE7" s="99">
        <v>65.199589542991248</v>
      </c>
      <c r="AF7" s="99">
        <v>64.945374907199763</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2:88" ht="51" x14ac:dyDescent="0.2">
      <c r="B8" s="69">
        <v>2</v>
      </c>
      <c r="C8" s="113" t="s">
        <v>215</v>
      </c>
      <c r="D8" s="30" t="s">
        <v>292</v>
      </c>
      <c r="E8" s="30" t="s">
        <v>60</v>
      </c>
      <c r="F8" s="30">
        <v>2</v>
      </c>
      <c r="H8" s="99">
        <v>3.855017309510425</v>
      </c>
      <c r="I8" s="99">
        <v>3.7239508162303308</v>
      </c>
      <c r="J8" s="99">
        <v>3.5956825164065687</v>
      </c>
      <c r="K8" s="99">
        <v>3.4718419654545531</v>
      </c>
      <c r="L8" s="99">
        <v>3.3548937811812305</v>
      </c>
      <c r="M8" s="99">
        <v>3.2407149839372105</v>
      </c>
      <c r="N8" s="99">
        <v>3.1235480027603901</v>
      </c>
      <c r="O8" s="99">
        <v>3.0134226080834452</v>
      </c>
      <c r="P8" s="99">
        <v>2.897483459119826</v>
      </c>
      <c r="Q8" s="99">
        <v>2.7843485856860757</v>
      </c>
      <c r="R8" s="99">
        <v>2.675566610258131</v>
      </c>
      <c r="S8" s="99">
        <v>2.5681048351618925</v>
      </c>
      <c r="T8" s="99">
        <v>2.4627930346445321</v>
      </c>
      <c r="U8" s="99">
        <v>2.363252790518223</v>
      </c>
      <c r="V8" s="99">
        <v>2.2658297878595017</v>
      </c>
      <c r="W8" s="99">
        <v>2.1715517664038733</v>
      </c>
      <c r="X8" s="99">
        <v>2.0806040003939748</v>
      </c>
      <c r="Y8" s="99">
        <v>1.99263003399093</v>
      </c>
      <c r="Z8" s="99">
        <v>1.9072704248929477</v>
      </c>
      <c r="AA8" s="99">
        <v>1.8255979988158608</v>
      </c>
      <c r="AB8" s="99">
        <v>1.7489299344447633</v>
      </c>
      <c r="AC8" s="99">
        <v>1.6767868146147986</v>
      </c>
      <c r="AD8" s="99">
        <v>1.6065681988567868</v>
      </c>
      <c r="AE8" s="99">
        <v>1.5393867313272716</v>
      </c>
      <c r="AF8" s="99">
        <v>1.4762178907634798</v>
      </c>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3"/>
    </row>
    <row r="9" spans="2:88" ht="51" x14ac:dyDescent="0.2">
      <c r="B9" s="69">
        <v>3</v>
      </c>
      <c r="C9" s="113" t="s">
        <v>217</v>
      </c>
      <c r="D9" s="30" t="s">
        <v>293</v>
      </c>
      <c r="E9" s="30" t="s">
        <v>60</v>
      </c>
      <c r="F9" s="30">
        <v>2</v>
      </c>
      <c r="H9" s="99">
        <v>108.17086898091597</v>
      </c>
      <c r="I9" s="99">
        <v>112.43619965027685</v>
      </c>
      <c r="J9" s="99">
        <v>116.67934904727467</v>
      </c>
      <c r="K9" s="99">
        <v>120.61460736763451</v>
      </c>
      <c r="L9" s="99">
        <v>124.09768862036653</v>
      </c>
      <c r="M9" s="99">
        <v>127.19275241421145</v>
      </c>
      <c r="N9" s="99">
        <v>129.86763730933228</v>
      </c>
      <c r="O9" s="99">
        <v>132.51292294505876</v>
      </c>
      <c r="P9" s="99">
        <v>134.92494240741408</v>
      </c>
      <c r="Q9" s="99">
        <v>137.13025111471254</v>
      </c>
      <c r="R9" s="99">
        <v>139.22309584024538</v>
      </c>
      <c r="S9" s="99">
        <v>141.21910281816196</v>
      </c>
      <c r="T9" s="99">
        <v>143.18552743890768</v>
      </c>
      <c r="U9" s="99">
        <v>144.96046540770362</v>
      </c>
      <c r="V9" s="99">
        <v>146.62668942382115</v>
      </c>
      <c r="W9" s="99">
        <v>148.21651386187031</v>
      </c>
      <c r="X9" s="99">
        <v>149.86961852175978</v>
      </c>
      <c r="Y9" s="99">
        <v>151.31682191995199</v>
      </c>
      <c r="Z9" s="99">
        <v>152.67416552465173</v>
      </c>
      <c r="AA9" s="99">
        <v>153.97476741574729</v>
      </c>
      <c r="AB9" s="99">
        <v>155.40176536434222</v>
      </c>
      <c r="AC9" s="99">
        <v>156.78310938672055</v>
      </c>
      <c r="AD9" s="99">
        <v>158.28121036054873</v>
      </c>
      <c r="AE9" s="99">
        <v>159.60795815754668</v>
      </c>
      <c r="AF9" s="99">
        <v>160.9250127954146</v>
      </c>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3"/>
    </row>
    <row r="10" spans="2:88" ht="51" x14ac:dyDescent="0.2">
      <c r="B10" s="69">
        <v>4</v>
      </c>
      <c r="C10" s="113" t="s">
        <v>294</v>
      </c>
      <c r="D10" s="30" t="s">
        <v>295</v>
      </c>
      <c r="E10" s="30" t="s">
        <v>60</v>
      </c>
      <c r="F10" s="30">
        <v>2</v>
      </c>
      <c r="H10" s="99">
        <v>72.112172316992996</v>
      </c>
      <c r="I10" s="99">
        <v>68.360226434543492</v>
      </c>
      <c r="J10" s="99">
        <v>64.732355220906442</v>
      </c>
      <c r="K10" s="99">
        <v>61.358381763685117</v>
      </c>
      <c r="L10" s="99">
        <v>58.523016856719472</v>
      </c>
      <c r="M10" s="99">
        <v>56.340877187999943</v>
      </c>
      <c r="N10" s="99">
        <v>54.29308800792456</v>
      </c>
      <c r="O10" s="99">
        <v>52.439291169493401</v>
      </c>
      <c r="P10" s="99">
        <v>50.65405108763391</v>
      </c>
      <c r="Q10" s="99">
        <v>48.987356324079954</v>
      </c>
      <c r="R10" s="99">
        <v>47.421870786605979</v>
      </c>
      <c r="S10" s="99">
        <v>45.954005739722817</v>
      </c>
      <c r="T10" s="99">
        <v>44.566088203082984</v>
      </c>
      <c r="U10" s="99">
        <v>43.299060653730834</v>
      </c>
      <c r="V10" s="99">
        <v>42.05799067505184</v>
      </c>
      <c r="W10" s="99">
        <v>40.886179787657952</v>
      </c>
      <c r="X10" s="99">
        <v>39.774282402341761</v>
      </c>
      <c r="Y10" s="99">
        <v>38.71376096440197</v>
      </c>
      <c r="Z10" s="99">
        <v>37.708113165117155</v>
      </c>
      <c r="AA10" s="99">
        <v>36.746747218276852</v>
      </c>
      <c r="AB10" s="99">
        <v>35.863609099293058</v>
      </c>
      <c r="AC10" s="99">
        <v>35.046909631354133</v>
      </c>
      <c r="AD10" s="99">
        <v>34.239543962534256</v>
      </c>
      <c r="AE10" s="99">
        <v>33.463441901501781</v>
      </c>
      <c r="AF10" s="99">
        <v>32.750947949670746</v>
      </c>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43"/>
    </row>
    <row r="11" spans="2:88" ht="51" x14ac:dyDescent="0.2">
      <c r="B11" s="69">
        <v>5</v>
      </c>
      <c r="C11" s="113" t="s">
        <v>221</v>
      </c>
      <c r="D11" s="30" t="s">
        <v>296</v>
      </c>
      <c r="E11" s="30" t="s">
        <v>223</v>
      </c>
      <c r="F11" s="30">
        <v>1</v>
      </c>
      <c r="H11" s="100">
        <v>126</v>
      </c>
      <c r="I11" s="100">
        <v>126</v>
      </c>
      <c r="J11" s="100">
        <v>126</v>
      </c>
      <c r="K11" s="100">
        <v>126</v>
      </c>
      <c r="L11" s="100">
        <v>125</v>
      </c>
      <c r="M11" s="100">
        <v>125</v>
      </c>
      <c r="N11" s="100">
        <v>125</v>
      </c>
      <c r="O11" s="100">
        <v>125</v>
      </c>
      <c r="P11" s="100">
        <v>125</v>
      </c>
      <c r="Q11" s="100">
        <v>125</v>
      </c>
      <c r="R11" s="100">
        <v>125</v>
      </c>
      <c r="S11" s="100">
        <v>125</v>
      </c>
      <c r="T11" s="100">
        <v>125</v>
      </c>
      <c r="U11" s="100">
        <v>125</v>
      </c>
      <c r="V11" s="100">
        <v>125</v>
      </c>
      <c r="W11" s="100">
        <v>125</v>
      </c>
      <c r="X11" s="100">
        <v>125</v>
      </c>
      <c r="Y11" s="100">
        <v>125</v>
      </c>
      <c r="Z11" s="100">
        <v>125</v>
      </c>
      <c r="AA11" s="100">
        <v>125</v>
      </c>
      <c r="AB11" s="100">
        <v>125</v>
      </c>
      <c r="AC11" s="100">
        <v>125</v>
      </c>
      <c r="AD11" s="100">
        <v>125</v>
      </c>
      <c r="AE11" s="100">
        <v>125</v>
      </c>
      <c r="AF11" s="100">
        <v>125</v>
      </c>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43"/>
    </row>
    <row r="12" spans="2:88" ht="51" x14ac:dyDescent="0.2">
      <c r="B12" s="69">
        <v>6</v>
      </c>
      <c r="C12" s="113" t="s">
        <v>224</v>
      </c>
      <c r="D12" s="30" t="s">
        <v>297</v>
      </c>
      <c r="E12" s="30" t="s">
        <v>223</v>
      </c>
      <c r="F12" s="30">
        <v>1</v>
      </c>
      <c r="H12" s="100">
        <v>155</v>
      </c>
      <c r="I12" s="100">
        <v>155</v>
      </c>
      <c r="J12" s="100">
        <v>155</v>
      </c>
      <c r="K12" s="100">
        <v>156</v>
      </c>
      <c r="L12" s="100">
        <v>156</v>
      </c>
      <c r="M12" s="100">
        <v>156</v>
      </c>
      <c r="N12" s="100">
        <v>156</v>
      </c>
      <c r="O12" s="100">
        <v>156</v>
      </c>
      <c r="P12" s="100">
        <v>157</v>
      </c>
      <c r="Q12" s="100">
        <v>157</v>
      </c>
      <c r="R12" s="100">
        <v>157</v>
      </c>
      <c r="S12" s="100">
        <v>157</v>
      </c>
      <c r="T12" s="100">
        <v>157</v>
      </c>
      <c r="U12" s="100">
        <v>158</v>
      </c>
      <c r="V12" s="100">
        <v>158</v>
      </c>
      <c r="W12" s="100">
        <v>158</v>
      </c>
      <c r="X12" s="100">
        <v>158</v>
      </c>
      <c r="Y12" s="100">
        <v>158</v>
      </c>
      <c r="Z12" s="100">
        <v>158</v>
      </c>
      <c r="AA12" s="100">
        <v>158</v>
      </c>
      <c r="AB12" s="100">
        <v>159</v>
      </c>
      <c r="AC12" s="100">
        <v>159</v>
      </c>
      <c r="AD12" s="100">
        <v>159</v>
      </c>
      <c r="AE12" s="100">
        <v>159</v>
      </c>
      <c r="AF12" s="100">
        <v>160</v>
      </c>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43"/>
    </row>
    <row r="13" spans="2:88" ht="51" x14ac:dyDescent="0.2">
      <c r="B13" s="69">
        <v>7</v>
      </c>
      <c r="C13" s="113" t="s">
        <v>226</v>
      </c>
      <c r="D13" s="30" t="s">
        <v>298</v>
      </c>
      <c r="E13" s="30" t="s">
        <v>223</v>
      </c>
      <c r="F13" s="30">
        <v>1</v>
      </c>
      <c r="H13" s="100">
        <v>136.31835409901805</v>
      </c>
      <c r="I13" s="100">
        <v>135.59998518635661</v>
      </c>
      <c r="J13" s="100">
        <v>134.97839005148919</v>
      </c>
      <c r="K13" s="100">
        <v>134.34156883934045</v>
      </c>
      <c r="L13" s="100">
        <v>133.79387984277727</v>
      </c>
      <c r="M13" s="100">
        <v>133.45477423657749</v>
      </c>
      <c r="N13" s="100">
        <v>133.03959112490506</v>
      </c>
      <c r="O13" s="100">
        <v>132.76960094399951</v>
      </c>
      <c r="P13" s="100">
        <v>132.5179251042095</v>
      </c>
      <c r="Q13" s="100">
        <v>132.24953852608576</v>
      </c>
      <c r="R13" s="100">
        <v>131.99065147755695</v>
      </c>
      <c r="S13" s="100">
        <v>131.79885956864541</v>
      </c>
      <c r="T13" s="100">
        <v>131.68237711039268</v>
      </c>
      <c r="U13" s="100">
        <v>131.51782058090387</v>
      </c>
      <c r="V13" s="100">
        <v>131.30151587966864</v>
      </c>
      <c r="W13" s="100">
        <v>131.09523332501027</v>
      </c>
      <c r="X13" s="100">
        <v>130.98860540553443</v>
      </c>
      <c r="Y13" s="100">
        <v>130.78999377296967</v>
      </c>
      <c r="Z13" s="100">
        <v>130.57989008409064</v>
      </c>
      <c r="AA13" s="100">
        <v>130.36272755676848</v>
      </c>
      <c r="AB13" s="100">
        <v>130.28645195909766</v>
      </c>
      <c r="AC13" s="100">
        <v>130.2248194189016</v>
      </c>
      <c r="AD13" s="100">
        <v>130.24892447137543</v>
      </c>
      <c r="AE13" s="100">
        <v>130.17842238925411</v>
      </c>
      <c r="AF13" s="100">
        <v>130.14463780233191</v>
      </c>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43"/>
    </row>
    <row r="14" spans="2:88" ht="51" x14ac:dyDescent="0.2">
      <c r="B14" s="69">
        <v>8</v>
      </c>
      <c r="C14" s="113" t="s">
        <v>228</v>
      </c>
      <c r="D14" s="30" t="s">
        <v>299</v>
      </c>
      <c r="E14" s="30" t="s">
        <v>60</v>
      </c>
      <c r="F14" s="30">
        <v>2</v>
      </c>
      <c r="H14" s="99">
        <v>75.812968999999995</v>
      </c>
      <c r="I14" s="99">
        <v>73.468237999999999</v>
      </c>
      <c r="J14" s="99">
        <v>71.123507000000004</v>
      </c>
      <c r="K14" s="99">
        <v>68.778776000000008</v>
      </c>
      <c r="L14" s="99">
        <v>66.434044999999998</v>
      </c>
      <c r="M14" s="99">
        <v>65.907711646814079</v>
      </c>
      <c r="N14" s="99">
        <v>65.384397133429218</v>
      </c>
      <c r="O14" s="99">
        <v>64.884394690930478</v>
      </c>
      <c r="P14" s="99">
        <v>64.376748183806768</v>
      </c>
      <c r="Q14" s="99">
        <v>63.87729713227435</v>
      </c>
      <c r="R14" s="99">
        <v>63.395866131342089</v>
      </c>
      <c r="S14" s="99">
        <v>62.910783998809833</v>
      </c>
      <c r="T14" s="99">
        <v>62.440576143466089</v>
      </c>
      <c r="U14" s="99">
        <v>61.965671943910209</v>
      </c>
      <c r="V14" s="99">
        <v>61.495314348165721</v>
      </c>
      <c r="W14" s="99">
        <v>61.039025961526221</v>
      </c>
      <c r="X14" s="99">
        <v>60.57742216355372</v>
      </c>
      <c r="Y14" s="99">
        <v>60.119520627673083</v>
      </c>
      <c r="Z14" s="99">
        <v>59.673700622582942</v>
      </c>
      <c r="AA14" s="99">
        <v>59.221765740572948</v>
      </c>
      <c r="AB14" s="99">
        <v>58.783571723640222</v>
      </c>
      <c r="AC14" s="99">
        <v>58.338861979044644</v>
      </c>
      <c r="AD14" s="99">
        <v>57.897402767951561</v>
      </c>
      <c r="AE14" s="99">
        <v>57.46898080136495</v>
      </c>
      <c r="AF14" s="99">
        <v>57.033400728760284</v>
      </c>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43"/>
    </row>
    <row r="15" spans="2:88" ht="51" x14ac:dyDescent="0.2">
      <c r="B15" s="69">
        <v>9</v>
      </c>
      <c r="C15" s="113" t="s">
        <v>230</v>
      </c>
      <c r="D15" s="30" t="s">
        <v>300</v>
      </c>
      <c r="E15" s="30" t="s">
        <v>232</v>
      </c>
      <c r="F15" s="30">
        <v>2</v>
      </c>
      <c r="H15" s="99">
        <v>119.98496462702902</v>
      </c>
      <c r="I15" s="99">
        <v>115.11483416284196</v>
      </c>
      <c r="J15" s="99">
        <v>110.38664092891646</v>
      </c>
      <c r="K15" s="99">
        <v>105.77457855698431</v>
      </c>
      <c r="L15" s="99">
        <v>101.28780899113656</v>
      </c>
      <c r="M15" s="99">
        <v>99.621359064783476</v>
      </c>
      <c r="N15" s="99">
        <v>98.070639860887042</v>
      </c>
      <c r="O15" s="99">
        <v>96.54775245175739</v>
      </c>
      <c r="P15" s="99">
        <v>95.149801343905708</v>
      </c>
      <c r="Q15" s="99">
        <v>93.797432265904021</v>
      </c>
      <c r="R15" s="99">
        <v>92.494543873170713</v>
      </c>
      <c r="S15" s="99">
        <v>91.221218479395233</v>
      </c>
      <c r="T15" s="99">
        <v>90.013748049750745</v>
      </c>
      <c r="U15" s="99">
        <v>88.828626569034938</v>
      </c>
      <c r="V15" s="99">
        <v>87.68105949015488</v>
      </c>
      <c r="W15" s="99">
        <v>86.583369742461457</v>
      </c>
      <c r="X15" s="99">
        <v>85.493994450044795</v>
      </c>
      <c r="Y15" s="99">
        <v>84.432588013630266</v>
      </c>
      <c r="Z15" s="99">
        <v>83.425214911804133</v>
      </c>
      <c r="AA15" s="99">
        <v>82.420080502756463</v>
      </c>
      <c r="AB15" s="99">
        <v>81.443017911934888</v>
      </c>
      <c r="AC15" s="99">
        <v>80.465710796368924</v>
      </c>
      <c r="AD15" s="99">
        <v>79.501571004814252</v>
      </c>
      <c r="AE15" s="99">
        <v>78.56379894237017</v>
      </c>
      <c r="AF15" s="99">
        <v>77.624557773526334</v>
      </c>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43"/>
    </row>
    <row r="16" spans="2:88" ht="51" x14ac:dyDescent="0.2">
      <c r="B16" s="69">
        <v>10</v>
      </c>
      <c r="C16" s="113" t="s">
        <v>233</v>
      </c>
      <c r="D16" s="30" t="s">
        <v>301</v>
      </c>
      <c r="E16" s="30" t="s">
        <v>235</v>
      </c>
      <c r="F16" s="30">
        <v>2</v>
      </c>
      <c r="H16" s="99">
        <v>405.63959645752618</v>
      </c>
      <c r="I16" s="99">
        <v>422.83389861516702</v>
      </c>
      <c r="J16" s="99">
        <v>439.3088661578858</v>
      </c>
      <c r="K16" s="99">
        <v>454.91571999114575</v>
      </c>
      <c r="L16" s="99">
        <v>468.77625287826544</v>
      </c>
      <c r="M16" s="99">
        <v>480.31139261962903</v>
      </c>
      <c r="N16" s="99">
        <v>490.86702551191615</v>
      </c>
      <c r="O16" s="99">
        <v>501.25987546363046</v>
      </c>
      <c r="P16" s="99">
        <v>510.51469289325399</v>
      </c>
      <c r="Q16" s="99">
        <v>519.35391581617273</v>
      </c>
      <c r="R16" s="99">
        <v>527.8717633812189</v>
      </c>
      <c r="S16" s="99">
        <v>535.99731656251788</v>
      </c>
      <c r="T16" s="99">
        <v>543.66883554470098</v>
      </c>
      <c r="U16" s="99">
        <v>551.0093876250844</v>
      </c>
      <c r="V16" s="99">
        <v>558.01262125310393</v>
      </c>
      <c r="W16" s="99">
        <v>564.69341740860614</v>
      </c>
      <c r="X16" s="99">
        <v>571.17176036718502</v>
      </c>
      <c r="Y16" s="99">
        <v>577.3989105893088</v>
      </c>
      <c r="Z16" s="99">
        <v>583.25597588062521</v>
      </c>
      <c r="AA16" s="99">
        <v>588.9691337598847</v>
      </c>
      <c r="AB16" s="99">
        <v>594.56184588299061</v>
      </c>
      <c r="AC16" s="99">
        <v>600.0426304172023</v>
      </c>
      <c r="AD16" s="99">
        <v>605.4192423543667</v>
      </c>
      <c r="AE16" s="99">
        <v>610.69876318235833</v>
      </c>
      <c r="AF16" s="99">
        <v>615.88763826743525</v>
      </c>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43"/>
    </row>
    <row r="17" spans="2:88" ht="51" x14ac:dyDescent="0.2">
      <c r="B17" s="69">
        <v>11</v>
      </c>
      <c r="C17" s="113" t="s">
        <v>245</v>
      </c>
      <c r="D17" s="30" t="s">
        <v>302</v>
      </c>
      <c r="E17" s="30" t="s">
        <v>247</v>
      </c>
      <c r="F17" s="30">
        <v>0</v>
      </c>
      <c r="H17" s="101">
        <v>0.6925219590513968</v>
      </c>
      <c r="I17" s="101">
        <v>0.7139403294303136</v>
      </c>
      <c r="J17" s="101">
        <v>0.73401925444522009</v>
      </c>
      <c r="K17" s="101">
        <v>0.75245848008375127</v>
      </c>
      <c r="L17" s="101">
        <v>0.76801308520241274</v>
      </c>
      <c r="M17" s="101">
        <v>0.77945813915375339</v>
      </c>
      <c r="N17" s="101">
        <v>0.78982904551980115</v>
      </c>
      <c r="O17" s="101">
        <v>0.79949475456490904</v>
      </c>
      <c r="P17" s="101">
        <v>0.80821434345972398</v>
      </c>
      <c r="Q17" s="101">
        <v>0.81629137336854862</v>
      </c>
      <c r="R17" s="101">
        <v>0.82380587285334417</v>
      </c>
      <c r="S17" s="101">
        <v>0.83078477204391665</v>
      </c>
      <c r="T17" s="101">
        <v>0.83725658284879811</v>
      </c>
      <c r="U17" s="101">
        <v>0.84329270368589593</v>
      </c>
      <c r="V17" s="101">
        <v>0.84892584335986454</v>
      </c>
      <c r="W17" s="101">
        <v>0.85419053345251617</v>
      </c>
      <c r="X17" s="101">
        <v>0.85914022568173121</v>
      </c>
      <c r="Y17" s="101">
        <v>0.86378759107284897</v>
      </c>
      <c r="Z17" s="101">
        <v>0.86813111377364494</v>
      </c>
      <c r="AA17" s="101">
        <v>0.87223604600777482</v>
      </c>
      <c r="AB17" s="101">
        <v>0.87612262601907842</v>
      </c>
      <c r="AC17" s="101">
        <v>0.87980659807266293</v>
      </c>
      <c r="AD17" s="101">
        <v>0.88330226439329262</v>
      </c>
      <c r="AE17" s="101">
        <v>0.88662264498193832</v>
      </c>
      <c r="AF17" s="101">
        <v>0.88977961065614264</v>
      </c>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row>
    <row r="18" spans="2:88" x14ac:dyDescent="0.2">
      <c r="C18" s="71"/>
      <c r="D18" s="72"/>
      <c r="E18" s="72"/>
      <c r="F18" s="71"/>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row>
    <row r="19" spans="2:88" x14ac:dyDescent="0.2"/>
    <row r="20" spans="2:88" x14ac:dyDescent="0.2"/>
    <row r="21" spans="2:88" ht="15" x14ac:dyDescent="0.25">
      <c r="B21" s="54" t="s">
        <v>72</v>
      </c>
      <c r="C21" s="26"/>
    </row>
    <row r="22" spans="2:88" x14ac:dyDescent="0.2">
      <c r="B22" s="26"/>
      <c r="C22" s="26"/>
    </row>
    <row r="23" spans="2:88" x14ac:dyDescent="0.2">
      <c r="B23" s="55"/>
      <c r="C23" s="26" t="s">
        <v>73</v>
      </c>
    </row>
    <row r="24" spans="2:88" x14ac:dyDescent="0.2">
      <c r="B24" s="26"/>
      <c r="C24" s="26"/>
    </row>
    <row r="25" spans="2:88" x14ac:dyDescent="0.2">
      <c r="B25" s="56"/>
      <c r="C25" s="26" t="s">
        <v>74</v>
      </c>
    </row>
    <row r="26" spans="2:88" x14ac:dyDescent="0.2"/>
    <row r="27" spans="2:88" x14ac:dyDescent="0.2"/>
    <row r="28" spans="2:88" x14ac:dyDescent="0.2"/>
    <row r="29" spans="2:88" s="26" customFormat="1" ht="15" x14ac:dyDescent="0.25">
      <c r="B29" s="130" t="s">
        <v>303</v>
      </c>
      <c r="C29" s="131"/>
      <c r="D29" s="131"/>
      <c r="E29" s="131"/>
      <c r="F29" s="131"/>
      <c r="G29" s="131"/>
      <c r="H29" s="131"/>
      <c r="I29" s="132"/>
    </row>
    <row r="30" spans="2:88" x14ac:dyDescent="0.2"/>
    <row r="31" spans="2:88" s="6" customFormat="1" ht="13.5" x14ac:dyDescent="0.2">
      <c r="B31" s="57" t="s">
        <v>31</v>
      </c>
      <c r="C31" s="133" t="s">
        <v>77</v>
      </c>
      <c r="D31" s="133"/>
      <c r="E31" s="133"/>
      <c r="F31" s="133"/>
      <c r="G31" s="133"/>
      <c r="H31" s="133"/>
      <c r="I31" s="133"/>
    </row>
    <row r="32" spans="2:88" s="6" customFormat="1" ht="59.65" customHeight="1" x14ac:dyDescent="0.2">
      <c r="B32" s="58">
        <v>1</v>
      </c>
      <c r="C32" s="121" t="s">
        <v>304</v>
      </c>
      <c r="D32" s="122"/>
      <c r="E32" s="122"/>
      <c r="F32" s="122"/>
      <c r="G32" s="122"/>
      <c r="H32" s="122"/>
      <c r="I32" s="122"/>
    </row>
    <row r="33" spans="2:9" s="6" customFormat="1" ht="54" customHeight="1" x14ac:dyDescent="0.2">
      <c r="B33" s="58">
        <v>2</v>
      </c>
      <c r="C33" s="121" t="s">
        <v>305</v>
      </c>
      <c r="D33" s="122"/>
      <c r="E33" s="122"/>
      <c r="F33" s="122"/>
      <c r="G33" s="122"/>
      <c r="H33" s="122"/>
      <c r="I33" s="122"/>
    </row>
    <row r="34" spans="2:9" s="6" customFormat="1" ht="58.15" customHeight="1" x14ac:dyDescent="0.2">
      <c r="B34" s="58">
        <v>3</v>
      </c>
      <c r="C34" s="121" t="s">
        <v>306</v>
      </c>
      <c r="D34" s="122"/>
      <c r="E34" s="122"/>
      <c r="F34" s="122"/>
      <c r="G34" s="122"/>
      <c r="H34" s="122"/>
      <c r="I34" s="122"/>
    </row>
    <row r="35" spans="2:9" s="6" customFormat="1" ht="61.15" customHeight="1" x14ac:dyDescent="0.2">
      <c r="B35" s="58">
        <v>4</v>
      </c>
      <c r="C35" s="121" t="s">
        <v>307</v>
      </c>
      <c r="D35" s="122"/>
      <c r="E35" s="122"/>
      <c r="F35" s="122"/>
      <c r="G35" s="122"/>
      <c r="H35" s="122"/>
      <c r="I35" s="122"/>
    </row>
    <row r="36" spans="2:9" s="6" customFormat="1" ht="58.5" customHeight="1" x14ac:dyDescent="0.2">
      <c r="B36" s="58">
        <v>5</v>
      </c>
      <c r="C36" s="121" t="s">
        <v>308</v>
      </c>
      <c r="D36" s="122"/>
      <c r="E36" s="122"/>
      <c r="F36" s="122"/>
      <c r="G36" s="122"/>
      <c r="H36" s="122"/>
      <c r="I36" s="122"/>
    </row>
    <row r="37" spans="2:9" s="6" customFormat="1" ht="75.400000000000006" customHeight="1" x14ac:dyDescent="0.2">
      <c r="B37" s="58">
        <v>6</v>
      </c>
      <c r="C37" s="121" t="s">
        <v>309</v>
      </c>
      <c r="D37" s="122"/>
      <c r="E37" s="122"/>
      <c r="F37" s="122"/>
      <c r="G37" s="122"/>
      <c r="H37" s="122"/>
      <c r="I37" s="122"/>
    </row>
    <row r="38" spans="2:9" s="6" customFormat="1" ht="61.5" customHeight="1" x14ac:dyDescent="0.2">
      <c r="B38" s="58">
        <v>7</v>
      </c>
      <c r="C38" s="121" t="s">
        <v>310</v>
      </c>
      <c r="D38" s="122"/>
      <c r="E38" s="122"/>
      <c r="F38" s="122"/>
      <c r="G38" s="122"/>
      <c r="H38" s="122"/>
      <c r="I38" s="122"/>
    </row>
    <row r="39" spans="2:9" s="6" customFormat="1" ht="75.400000000000006" customHeight="1" x14ac:dyDescent="0.2">
      <c r="B39" s="58">
        <v>8</v>
      </c>
      <c r="C39" s="121" t="s">
        <v>311</v>
      </c>
      <c r="D39" s="122"/>
      <c r="E39" s="122"/>
      <c r="F39" s="122"/>
      <c r="G39" s="122"/>
      <c r="H39" s="122"/>
      <c r="I39" s="122"/>
    </row>
    <row r="40" spans="2:9" s="6" customFormat="1" ht="66" customHeight="1" x14ac:dyDescent="0.2">
      <c r="B40" s="58">
        <v>9</v>
      </c>
      <c r="C40" s="121" t="s">
        <v>312</v>
      </c>
      <c r="D40" s="122"/>
      <c r="E40" s="122"/>
      <c r="F40" s="122"/>
      <c r="G40" s="122"/>
      <c r="H40" s="122"/>
      <c r="I40" s="122"/>
    </row>
    <row r="41" spans="2:9" s="6" customFormat="1" ht="54.4" customHeight="1" x14ac:dyDescent="0.2">
      <c r="B41" s="58">
        <v>10</v>
      </c>
      <c r="C41" s="121" t="s">
        <v>313</v>
      </c>
      <c r="D41" s="122"/>
      <c r="E41" s="122"/>
      <c r="F41" s="122"/>
      <c r="G41" s="122"/>
      <c r="H41" s="122"/>
      <c r="I41" s="122"/>
    </row>
    <row r="42" spans="2:9" s="6" customFormat="1" ht="57.4" customHeight="1" x14ac:dyDescent="0.2">
      <c r="B42" s="58">
        <v>11</v>
      </c>
      <c r="C42" s="121" t="s">
        <v>314</v>
      </c>
      <c r="D42" s="122"/>
      <c r="E42" s="122"/>
      <c r="F42" s="122"/>
      <c r="G42" s="122"/>
      <c r="H42" s="122"/>
      <c r="I42" s="122"/>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85" zoomScaleNormal="85" workbookViewId="0">
      <pane xSplit="6" ySplit="6" topLeftCell="G7" activePane="bottomRight" state="frozen"/>
      <selection pane="topRight" activeCell="E12" sqref="E12"/>
      <selection pane="bottomLeft" activeCell="E12" sqref="E12"/>
      <selection pane="bottomRight" activeCell="H7" sqref="H7:AF11"/>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4" t="s">
        <v>315</v>
      </c>
      <c r="C1" s="114"/>
      <c r="D1" s="114"/>
      <c r="E1" s="114"/>
      <c r="F1" s="11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6" t="s">
        <v>3</v>
      </c>
      <c r="C3" s="127"/>
      <c r="D3" s="136" t="str">
        <f>'Cover sheet'!C5</f>
        <v>Wessex Water</v>
      </c>
      <c r="E3" s="137"/>
      <c r="F3" s="138"/>
      <c r="G3" s="4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6" t="s">
        <v>6</v>
      </c>
      <c r="C4" s="127"/>
      <c r="D4" s="136" t="str">
        <f>'Cover sheet'!C6</f>
        <v>Supply Area</v>
      </c>
      <c r="E4" s="137"/>
      <c r="F4" s="138"/>
      <c r="G4" s="44"/>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4"/>
      <c r="H5" s="140" t="s">
        <v>109</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29" t="s">
        <v>110</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5" thickBot="1" x14ac:dyDescent="0.25">
      <c r="A6" s="26"/>
      <c r="B6" s="68" t="s">
        <v>31</v>
      </c>
      <c r="C6" s="20" t="s">
        <v>111</v>
      </c>
      <c r="D6" s="21" t="s">
        <v>33</v>
      </c>
      <c r="E6" s="21" t="s">
        <v>34</v>
      </c>
      <c r="F6" s="91" t="s">
        <v>35</v>
      </c>
      <c r="G6" s="44"/>
      <c r="H6" s="21" t="s">
        <v>112</v>
      </c>
      <c r="I6" s="21" t="s">
        <v>113</v>
      </c>
      <c r="J6" s="21" t="s">
        <v>114</v>
      </c>
      <c r="K6" s="21" t="s">
        <v>115</v>
      </c>
      <c r="L6" s="21" t="s">
        <v>116</v>
      </c>
      <c r="M6" s="21" t="s">
        <v>117</v>
      </c>
      <c r="N6" s="21" t="s">
        <v>118</v>
      </c>
      <c r="O6" s="21" t="s">
        <v>119</v>
      </c>
      <c r="P6" s="21" t="s">
        <v>120</v>
      </c>
      <c r="Q6" s="21" t="s">
        <v>121</v>
      </c>
      <c r="R6" s="21" t="s">
        <v>122</v>
      </c>
      <c r="S6" s="21" t="s">
        <v>123</v>
      </c>
      <c r="T6" s="21" t="s">
        <v>124</v>
      </c>
      <c r="U6" s="21" t="s">
        <v>125</v>
      </c>
      <c r="V6" s="21" t="s">
        <v>126</v>
      </c>
      <c r="W6" s="21" t="s">
        <v>127</v>
      </c>
      <c r="X6" s="21" t="s">
        <v>128</v>
      </c>
      <c r="Y6" s="21" t="s">
        <v>129</v>
      </c>
      <c r="Z6" s="21" t="s">
        <v>130</v>
      </c>
      <c r="AA6" s="21" t="s">
        <v>131</v>
      </c>
      <c r="AB6" s="21" t="s">
        <v>132</v>
      </c>
      <c r="AC6" s="21" t="s">
        <v>133</v>
      </c>
      <c r="AD6" s="21" t="s">
        <v>134</v>
      </c>
      <c r="AE6" s="21" t="s">
        <v>135</v>
      </c>
      <c r="AF6" s="21" t="s">
        <v>136</v>
      </c>
      <c r="AG6" s="21" t="s">
        <v>137</v>
      </c>
      <c r="AH6" s="21" t="s">
        <v>138</v>
      </c>
      <c r="AI6" s="21" t="s">
        <v>139</v>
      </c>
      <c r="AJ6" s="21" t="s">
        <v>140</v>
      </c>
      <c r="AK6" s="21" t="s">
        <v>141</v>
      </c>
      <c r="AL6" s="21" t="s">
        <v>142</v>
      </c>
      <c r="AM6" s="21" t="s">
        <v>143</v>
      </c>
      <c r="AN6" s="21" t="s">
        <v>144</v>
      </c>
      <c r="AO6" s="21" t="s">
        <v>145</v>
      </c>
      <c r="AP6" s="21" t="s">
        <v>146</v>
      </c>
      <c r="AQ6" s="21" t="s">
        <v>147</v>
      </c>
      <c r="AR6" s="21" t="s">
        <v>148</v>
      </c>
      <c r="AS6" s="21" t="s">
        <v>149</v>
      </c>
      <c r="AT6" s="21" t="s">
        <v>150</v>
      </c>
      <c r="AU6" s="21" t="s">
        <v>151</v>
      </c>
      <c r="AV6" s="21" t="s">
        <v>152</v>
      </c>
      <c r="AW6" s="21" t="s">
        <v>153</v>
      </c>
      <c r="AX6" s="21" t="s">
        <v>154</v>
      </c>
      <c r="AY6" s="21" t="s">
        <v>155</v>
      </c>
      <c r="AZ6" s="21" t="s">
        <v>156</v>
      </c>
      <c r="BA6" s="21" t="s">
        <v>157</v>
      </c>
      <c r="BB6" s="21" t="s">
        <v>158</v>
      </c>
      <c r="BC6" s="21" t="s">
        <v>159</v>
      </c>
      <c r="BD6" s="21" t="s">
        <v>160</v>
      </c>
      <c r="BE6" s="21" t="s">
        <v>161</v>
      </c>
      <c r="BF6" s="21" t="s">
        <v>162</v>
      </c>
      <c r="BG6" s="21" t="s">
        <v>163</v>
      </c>
      <c r="BH6" s="21" t="s">
        <v>164</v>
      </c>
      <c r="BI6" s="21" t="s">
        <v>165</v>
      </c>
      <c r="BJ6" s="21" t="s">
        <v>166</v>
      </c>
      <c r="BK6" s="21" t="s">
        <v>167</v>
      </c>
      <c r="BL6" s="21" t="s">
        <v>168</v>
      </c>
      <c r="BM6" s="21" t="s">
        <v>169</v>
      </c>
      <c r="BN6" s="21" t="s">
        <v>170</v>
      </c>
      <c r="BO6" s="21" t="s">
        <v>171</v>
      </c>
      <c r="BP6" s="21" t="s">
        <v>172</v>
      </c>
      <c r="BQ6" s="21" t="s">
        <v>173</v>
      </c>
      <c r="BR6" s="21" t="s">
        <v>174</v>
      </c>
      <c r="BS6" s="21" t="s">
        <v>175</v>
      </c>
      <c r="BT6" s="21" t="s">
        <v>176</v>
      </c>
      <c r="BU6" s="21" t="s">
        <v>177</v>
      </c>
      <c r="BV6" s="21" t="s">
        <v>178</v>
      </c>
      <c r="BW6" s="21" t="s">
        <v>179</v>
      </c>
      <c r="BX6" s="21" t="s">
        <v>180</v>
      </c>
      <c r="BY6" s="21" t="s">
        <v>181</v>
      </c>
      <c r="BZ6" s="21" t="s">
        <v>182</v>
      </c>
      <c r="CA6" s="21" t="s">
        <v>183</v>
      </c>
      <c r="CB6" s="21" t="s">
        <v>184</v>
      </c>
      <c r="CC6" s="21" t="s">
        <v>185</v>
      </c>
      <c r="CD6" s="21" t="s">
        <v>186</v>
      </c>
      <c r="CE6" s="21" t="s">
        <v>187</v>
      </c>
      <c r="CF6" s="21" t="s">
        <v>188</v>
      </c>
      <c r="CG6" s="21" t="s">
        <v>189</v>
      </c>
      <c r="CH6" s="21" t="s">
        <v>190</v>
      </c>
      <c r="CI6" s="21" t="s">
        <v>191</v>
      </c>
      <c r="CJ6" s="21" t="s">
        <v>192</v>
      </c>
    </row>
    <row r="7" spans="1:88" ht="51" x14ac:dyDescent="0.2">
      <c r="B7" s="69">
        <v>1</v>
      </c>
      <c r="C7" s="34" t="s">
        <v>265</v>
      </c>
      <c r="D7" s="35" t="s">
        <v>316</v>
      </c>
      <c r="E7" s="35" t="s">
        <v>60</v>
      </c>
      <c r="F7" s="35">
        <v>2</v>
      </c>
      <c r="H7" s="99">
        <v>344.5610464326312</v>
      </c>
      <c r="I7" s="99">
        <v>341.68182089880702</v>
      </c>
      <c r="J7" s="99">
        <v>338.90687626173593</v>
      </c>
      <c r="K7" s="99">
        <v>336.08240745532953</v>
      </c>
      <c r="L7" s="99">
        <v>333.35149276467001</v>
      </c>
      <c r="M7" s="99">
        <v>332.78282730065405</v>
      </c>
      <c r="N7" s="99">
        <v>332.46486531005837</v>
      </c>
      <c r="O7" s="99">
        <v>332.09726210629123</v>
      </c>
      <c r="P7" s="99">
        <v>331.55102132284367</v>
      </c>
      <c r="Q7" s="99">
        <v>330.96054076566139</v>
      </c>
      <c r="R7" s="99">
        <v>330.38867773257931</v>
      </c>
      <c r="S7" s="99">
        <v>329.82487145014039</v>
      </c>
      <c r="T7" s="99">
        <v>329.329675705375</v>
      </c>
      <c r="U7" s="99">
        <v>328.77897376799518</v>
      </c>
      <c r="V7" s="99">
        <v>328.17930258737465</v>
      </c>
      <c r="W7" s="99">
        <v>327.58773184400923</v>
      </c>
      <c r="X7" s="99">
        <v>327.11765795784902</v>
      </c>
      <c r="Y7" s="99">
        <v>326.52057390630131</v>
      </c>
      <c r="Z7" s="99">
        <v>325.9071434734966</v>
      </c>
      <c r="AA7" s="99">
        <v>325.2908256348025</v>
      </c>
      <c r="AB7" s="99">
        <v>324.99249976035281</v>
      </c>
      <c r="AC7" s="99">
        <v>324.73205933896219</v>
      </c>
      <c r="AD7" s="99">
        <v>324.62076962639867</v>
      </c>
      <c r="AE7" s="99">
        <v>324.4035021646464</v>
      </c>
      <c r="AF7" s="99">
        <v>324.25524530969454</v>
      </c>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0"/>
    </row>
    <row r="8" spans="1:88" ht="51" x14ac:dyDescent="0.2">
      <c r="B8" s="69">
        <f>B7+1</f>
        <v>2</v>
      </c>
      <c r="C8" s="113" t="s">
        <v>267</v>
      </c>
      <c r="D8" s="30" t="s">
        <v>317</v>
      </c>
      <c r="E8" s="30" t="s">
        <v>60</v>
      </c>
      <c r="F8" s="30">
        <v>2</v>
      </c>
      <c r="H8" s="99">
        <v>377.25</v>
      </c>
      <c r="I8" s="99">
        <v>377.22</v>
      </c>
      <c r="J8" s="99">
        <v>377.17999999999995</v>
      </c>
      <c r="K8" s="99">
        <v>377.15</v>
      </c>
      <c r="L8" s="99">
        <v>377.11</v>
      </c>
      <c r="M8" s="99">
        <v>377.08000000000004</v>
      </c>
      <c r="N8" s="99">
        <v>377.04999999999995</v>
      </c>
      <c r="O8" s="99">
        <v>377.01</v>
      </c>
      <c r="P8" s="99">
        <v>376.98</v>
      </c>
      <c r="Q8" s="99">
        <v>376.95000000000005</v>
      </c>
      <c r="R8" s="99">
        <v>376.90999999999997</v>
      </c>
      <c r="S8" s="99">
        <v>376.88</v>
      </c>
      <c r="T8" s="99">
        <v>376.85</v>
      </c>
      <c r="U8" s="99">
        <v>376.80999999999995</v>
      </c>
      <c r="V8" s="99">
        <v>376.78</v>
      </c>
      <c r="W8" s="99">
        <v>376.75</v>
      </c>
      <c r="X8" s="99">
        <v>376.71000000000004</v>
      </c>
      <c r="Y8" s="99">
        <v>376.67999999999995</v>
      </c>
      <c r="Z8" s="99">
        <v>376.64</v>
      </c>
      <c r="AA8" s="99">
        <v>376.61</v>
      </c>
      <c r="AB8" s="99">
        <v>376.58000000000004</v>
      </c>
      <c r="AC8" s="99">
        <v>376.53999999999996</v>
      </c>
      <c r="AD8" s="99">
        <v>376.51</v>
      </c>
      <c r="AE8" s="99">
        <v>376.48</v>
      </c>
      <c r="AF8" s="99">
        <v>376.44000000000005</v>
      </c>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row>
    <row r="9" spans="1:88" ht="51" x14ac:dyDescent="0.2">
      <c r="B9" s="69">
        <f t="shared" ref="B9:B11" si="0">B8+1</f>
        <v>3</v>
      </c>
      <c r="C9" s="113" t="s">
        <v>269</v>
      </c>
      <c r="D9" s="30" t="s">
        <v>318</v>
      </c>
      <c r="E9" s="30" t="s">
        <v>60</v>
      </c>
      <c r="F9" s="30">
        <v>2</v>
      </c>
      <c r="H9" s="99">
        <v>392.03999999999996</v>
      </c>
      <c r="I9" s="99">
        <v>392.01</v>
      </c>
      <c r="J9" s="99">
        <v>391.96999999999991</v>
      </c>
      <c r="K9" s="99">
        <v>391.93999999999994</v>
      </c>
      <c r="L9" s="99">
        <v>391.9</v>
      </c>
      <c r="M9" s="99">
        <v>384.90000000000003</v>
      </c>
      <c r="N9" s="99">
        <v>384.86999999999995</v>
      </c>
      <c r="O9" s="99">
        <v>384.83</v>
      </c>
      <c r="P9" s="99">
        <v>384.8</v>
      </c>
      <c r="Q9" s="99">
        <v>384.77000000000004</v>
      </c>
      <c r="R9" s="99">
        <v>384.72999999999996</v>
      </c>
      <c r="S9" s="99">
        <v>384.7</v>
      </c>
      <c r="T9" s="99">
        <v>384.67</v>
      </c>
      <c r="U9" s="99">
        <v>384.62999999999994</v>
      </c>
      <c r="V9" s="99">
        <v>384.59999999999997</v>
      </c>
      <c r="W9" s="99">
        <v>384.57</v>
      </c>
      <c r="X9" s="99">
        <v>384.53000000000003</v>
      </c>
      <c r="Y9" s="99">
        <v>384.49999999999994</v>
      </c>
      <c r="Z9" s="99">
        <v>384.46</v>
      </c>
      <c r="AA9" s="99">
        <v>384.43</v>
      </c>
      <c r="AB9" s="99">
        <v>384.40000000000003</v>
      </c>
      <c r="AC9" s="99">
        <v>384.35999999999996</v>
      </c>
      <c r="AD9" s="99">
        <v>384.33</v>
      </c>
      <c r="AE9" s="99">
        <v>384.3</v>
      </c>
      <c r="AF9" s="99">
        <v>384.26000000000005</v>
      </c>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row>
    <row r="10" spans="1:88" ht="51" x14ac:dyDescent="0.2">
      <c r="B10" s="69">
        <f t="shared" si="0"/>
        <v>4</v>
      </c>
      <c r="C10" s="113" t="s">
        <v>271</v>
      </c>
      <c r="D10" s="30" t="s">
        <v>319</v>
      </c>
      <c r="E10" s="30" t="s">
        <v>60</v>
      </c>
      <c r="F10" s="30">
        <v>2</v>
      </c>
      <c r="H10" s="99">
        <v>30.21</v>
      </c>
      <c r="I10" s="99">
        <v>29.731515314211432</v>
      </c>
      <c r="J10" s="99">
        <v>29.49005292456442</v>
      </c>
      <c r="K10" s="99">
        <v>29.244281178934866</v>
      </c>
      <c r="L10" s="99">
        <v>29.006650064310264</v>
      </c>
      <c r="M10" s="99">
        <v>28.957167519679764</v>
      </c>
      <c r="N10" s="99">
        <v>28.92949999037468</v>
      </c>
      <c r="O10" s="99">
        <v>28.897512920493099</v>
      </c>
      <c r="P10" s="99">
        <v>28.849981664145908</v>
      </c>
      <c r="Q10" s="99">
        <v>28.798600874607768</v>
      </c>
      <c r="R10" s="99">
        <v>28.748840092834286</v>
      </c>
      <c r="S10" s="99">
        <v>28.699780370907945</v>
      </c>
      <c r="T10" s="99">
        <v>28.656690809308515</v>
      </c>
      <c r="U10" s="99">
        <v>28.608771364716162</v>
      </c>
      <c r="V10" s="99">
        <v>28.556590851151789</v>
      </c>
      <c r="W10" s="99">
        <v>28.505115198834254</v>
      </c>
      <c r="X10" s="99">
        <v>28.464211621030735</v>
      </c>
      <c r="Y10" s="99">
        <v>28.412256227045287</v>
      </c>
      <c r="Z10" s="99">
        <v>28.358878449266065</v>
      </c>
      <c r="AA10" s="99">
        <v>28.305249423257738</v>
      </c>
      <c r="AB10" s="99">
        <v>28.279290534717823</v>
      </c>
      <c r="AC10" s="99">
        <v>28.256628256822424</v>
      </c>
      <c r="AD10" s="99">
        <v>28.246944359140386</v>
      </c>
      <c r="AE10" s="99">
        <v>28.228038785383564</v>
      </c>
      <c r="AF10" s="99">
        <v>28.215138184052648</v>
      </c>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row>
    <row r="11" spans="1:88" ht="51" x14ac:dyDescent="0.2">
      <c r="B11" s="69">
        <f t="shared" si="0"/>
        <v>5</v>
      </c>
      <c r="C11" s="113" t="s">
        <v>273</v>
      </c>
      <c r="D11" s="30" t="s">
        <v>320</v>
      </c>
      <c r="E11" s="30" t="s">
        <v>60</v>
      </c>
      <c r="F11" s="30">
        <v>2</v>
      </c>
      <c r="H11" s="102">
        <v>17.268953567368762</v>
      </c>
      <c r="I11" s="102">
        <v>20.596663786981541</v>
      </c>
      <c r="J11" s="102">
        <v>23.573070813699562</v>
      </c>
      <c r="K11" s="102">
        <v>26.613311365735544</v>
      </c>
      <c r="L11" s="102">
        <v>29.5418571710197</v>
      </c>
      <c r="M11" s="102">
        <v>23.160005179666221</v>
      </c>
      <c r="N11" s="102">
        <v>23.475634699566896</v>
      </c>
      <c r="O11" s="102">
        <v>23.835224973215659</v>
      </c>
      <c r="P11" s="102">
        <v>24.398997013010437</v>
      </c>
      <c r="Q11" s="102">
        <v>25.010858359730879</v>
      </c>
      <c r="R11" s="102">
        <v>25.592482174586365</v>
      </c>
      <c r="S11" s="102">
        <v>26.175348178951651</v>
      </c>
      <c r="T11" s="102">
        <v>26.683633485316506</v>
      </c>
      <c r="U11" s="102">
        <v>27.242254867288594</v>
      </c>
      <c r="V11" s="102">
        <v>27.864106561473527</v>
      </c>
      <c r="W11" s="102">
        <v>28.477152957156513</v>
      </c>
      <c r="X11" s="102">
        <v>28.948130421120275</v>
      </c>
      <c r="Y11" s="102">
        <v>29.567169866653348</v>
      </c>
      <c r="Z11" s="102">
        <v>30.193978077237311</v>
      </c>
      <c r="AA11" s="102">
        <v>30.833924941939767</v>
      </c>
      <c r="AB11" s="102">
        <v>31.128209704929397</v>
      </c>
      <c r="AC11" s="102">
        <v>31.371312404215345</v>
      </c>
      <c r="AD11" s="102">
        <v>31.462286014460929</v>
      </c>
      <c r="AE11" s="102">
        <v>31.66845904997005</v>
      </c>
      <c r="AF11" s="102">
        <v>31.789616506252855</v>
      </c>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row>
    <row r="12" spans="1:88" x14ac:dyDescent="0.2"/>
    <row r="13" spans="1:88" x14ac:dyDescent="0.2"/>
    <row r="14" spans="1:88" x14ac:dyDescent="0.2"/>
    <row r="15" spans="1:88" ht="15" x14ac:dyDescent="0.25">
      <c r="B15" s="54" t="s">
        <v>72</v>
      </c>
      <c r="C15" s="26"/>
    </row>
    <row r="16" spans="1:88" x14ac:dyDescent="0.2">
      <c r="B16" s="26"/>
      <c r="C16" s="26"/>
    </row>
    <row r="17" spans="2:9" x14ac:dyDescent="0.2">
      <c r="B17" s="55"/>
      <c r="C17" s="26" t="s">
        <v>73</v>
      </c>
    </row>
    <row r="18" spans="2:9" x14ac:dyDescent="0.2">
      <c r="B18" s="26"/>
      <c r="C18" s="26"/>
    </row>
    <row r="19" spans="2:9" x14ac:dyDescent="0.2">
      <c r="B19" s="56"/>
      <c r="C19" s="26" t="s">
        <v>74</v>
      </c>
    </row>
    <row r="20" spans="2:9" x14ac:dyDescent="0.2"/>
    <row r="21" spans="2:9" x14ac:dyDescent="0.2"/>
    <row r="22" spans="2:9" x14ac:dyDescent="0.2"/>
    <row r="23" spans="2:9" s="26" customFormat="1" ht="15" x14ac:dyDescent="0.25">
      <c r="B23" s="130" t="s">
        <v>321</v>
      </c>
      <c r="C23" s="131"/>
      <c r="D23" s="131"/>
      <c r="E23" s="131"/>
      <c r="F23" s="131"/>
      <c r="G23" s="131"/>
      <c r="H23" s="131"/>
      <c r="I23" s="132"/>
    </row>
    <row r="24" spans="2:9" x14ac:dyDescent="0.2"/>
    <row r="25" spans="2:9" s="6" customFormat="1" ht="13.5" x14ac:dyDescent="0.2">
      <c r="B25" s="57" t="s">
        <v>31</v>
      </c>
      <c r="C25" s="133" t="s">
        <v>77</v>
      </c>
      <c r="D25" s="133"/>
      <c r="E25" s="133"/>
      <c r="F25" s="133"/>
      <c r="G25" s="133"/>
      <c r="H25" s="133"/>
      <c r="I25" s="133"/>
    </row>
    <row r="26" spans="2:9" s="6" customFormat="1" ht="76.900000000000006" customHeight="1" x14ac:dyDescent="0.2">
      <c r="B26" s="58">
        <v>1</v>
      </c>
      <c r="C26" s="121" t="s">
        <v>322</v>
      </c>
      <c r="D26" s="122"/>
      <c r="E26" s="122"/>
      <c r="F26" s="122"/>
      <c r="G26" s="122"/>
      <c r="H26" s="122"/>
      <c r="I26" s="122"/>
    </row>
    <row r="27" spans="2:9" s="6" customFormat="1" ht="54" customHeight="1" x14ac:dyDescent="0.2">
      <c r="B27" s="58">
        <v>2</v>
      </c>
      <c r="C27" s="121" t="s">
        <v>323</v>
      </c>
      <c r="D27" s="122"/>
      <c r="E27" s="122"/>
      <c r="F27" s="122"/>
      <c r="G27" s="122"/>
      <c r="H27" s="122"/>
      <c r="I27" s="122"/>
    </row>
    <row r="28" spans="2:9" s="6" customFormat="1" ht="58.15" customHeight="1" x14ac:dyDescent="0.2">
      <c r="B28" s="58">
        <v>3</v>
      </c>
      <c r="C28" s="121" t="s">
        <v>324</v>
      </c>
      <c r="D28" s="122"/>
      <c r="E28" s="122"/>
      <c r="F28" s="122"/>
      <c r="G28" s="122"/>
      <c r="H28" s="122"/>
      <c r="I28" s="122"/>
    </row>
    <row r="29" spans="2:9" s="6" customFormat="1" ht="61.15" customHeight="1" x14ac:dyDescent="0.2">
      <c r="B29" s="58">
        <v>4</v>
      </c>
      <c r="C29" s="121" t="s">
        <v>279</v>
      </c>
      <c r="D29" s="122"/>
      <c r="E29" s="122"/>
      <c r="F29" s="122"/>
      <c r="G29" s="122"/>
      <c r="H29" s="122"/>
      <c r="I29" s="122"/>
    </row>
    <row r="30" spans="2:9" s="6" customFormat="1" ht="58.5" customHeight="1" x14ac:dyDescent="0.2">
      <c r="B30" s="58">
        <v>5</v>
      </c>
      <c r="C30" s="121" t="s">
        <v>325</v>
      </c>
      <c r="D30" s="122"/>
      <c r="E30" s="122"/>
      <c r="F30" s="122"/>
      <c r="G30" s="122"/>
      <c r="H30" s="122"/>
      <c r="I30" s="122"/>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38e79af-97e9-467e-b691-fc96845a5065"/>
    <j4edf6b4f3f544e384b64d978a1f67b2 xmlns="138e79af-97e9-467e-b691-fc96845a5065">
      <Terms xmlns="http://schemas.microsoft.com/office/infopath/2007/PartnerControl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 xsi:nil="true"/>
    <IsSecure xmlns="138e79af-97e9-467e-b691-fc96845a5065">No</IsSecure>
    <_dlc_DocId xmlns="b49e5993-d204-4c42-8fa1-4cc41f5e030c">DJPMS4CF7MJS-2103194938-11</_dlc_DocId>
    <_dlc_DocIdUrl xmlns="b49e5993-d204-4c42-8fa1-4cc41f5e030c">
      <Url>https://wessexwater.sharepoint.com/teams/wx-bp/_layouts/15/DocIdRedir.aspx?ID=DJPMS4CF7MJS-2103194938-11</Url>
      <Description>DJPMS4CF7MJS-2103194938-11</Description>
    </_dlc_DocIdUrl>
    <SharedWithUsers xmlns="b49e5993-d204-4c42-8fa1-4cc41f5e030c">
      <UserInfo>
        <DisplayName>Chris Hutton</DisplayName>
        <AccountId>20</AccountId>
        <AccountType/>
      </UserInfo>
      <UserInfo>
        <DisplayName>Phil Wickens</DisplayName>
        <AccountId>84</AccountId>
        <AccountType/>
      </UserInfo>
      <UserInfo>
        <DisplayName>Matt Greenfield</DisplayName>
        <AccountId>37</AccountId>
        <AccountType/>
      </UserInfo>
      <UserInfo>
        <DisplayName>Tom Hall</DisplayName>
        <AccountId>89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B49B3428CD103A44BD127F9E5C276B7E" ma:contentTypeVersion="19" ma:contentTypeDescription="" ma:contentTypeScope="" ma:versionID="e7a59b1d3edcc7af2d1240869a78da08">
  <xsd:schema xmlns:xsd="http://www.w3.org/2001/XMLSchema" xmlns:xs="http://www.w3.org/2001/XMLSchema" xmlns:p="http://schemas.microsoft.com/office/2006/metadata/properties" xmlns:ns2="138e79af-97e9-467e-b691-fc96845a5065" xmlns:ns3="b49e5993-d204-4c42-8fa1-4cc41f5e030c" xmlns:ns4="f781ea47-8363-46cb-9fe4-c2b230a820bd" targetNamespace="http://schemas.microsoft.com/office/2006/metadata/properties" ma:root="true" ma:fieldsID="4abc45a3b5498bb5d4ad8c857acb553c" ns2:_="" ns3:_="" ns4:_="">
    <xsd:import namespace="138e79af-97e9-467e-b691-fc96845a5065"/>
    <xsd:import namespace="b49e5993-d204-4c42-8fa1-4cc41f5e030c"/>
    <xsd:import namespace="f781ea47-8363-46cb-9fe4-c2b230a820bd"/>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4:MediaServiceMetadata" minOccurs="0"/>
                <xsd:element ref="ns4: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internalName="Document_x0020_Date">
      <xsd:simpleType>
        <xsd:restriction base="dms:DateTime"/>
      </xsd:simpleType>
    </xsd:element>
    <xsd:element name="Reference" ma:index="7" nillable="true" ma:displayName="Your Ref" ma:internalName="Referenc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3af6d87b-783c-4d0f-a83c-ae72126e2641}" ma:internalName="TaxCatchAll" ma:showField="CatchAllData" ma:web="b49e5993-d204-4c42-8fa1-4cc41f5e030c">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3af6d87b-783c-4d0f-a83c-ae72126e2641}" ma:internalName="TaxCatchAllLabel" ma:readOnly="true" ma:showField="CatchAllDataLabel" ma:web="b49e5993-d204-4c42-8fa1-4cc41f5e030c">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b49e5993-d204-4c42-8fa1-4cc41f5e030c"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81ea47-8363-46cb-9fe4-c2b230a820bd" elementFormDefault="qualified">
    <xsd:import namespace="http://schemas.microsoft.com/office/2006/documentManagement/types"/>
    <xsd:import namespace="http://schemas.microsoft.com/office/infopath/2007/PartnerControls"/>
    <xsd:element name="MediaServiceMetadata" ma:index="26" nillable="true" ma:displayName="MediaServiceMetadata" ma:description="" ma:hidden="true" ma:internalName="MediaServiceMetadata" ma:readOnly="true">
      <xsd:simpleType>
        <xsd:restriction base="dms:Note"/>
      </xsd:simpleType>
    </xsd:element>
    <xsd:element name="MediaServiceFastMetadata" ma:index="27"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893317c-9bf8-4bcb-b153-30688475ad4b" ContentTypeId="0x010100DEF460391E80A2479A3051B62F5365DD"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B505F09-1AD7-47E1-880A-1E18A344DD5B}">
  <ds:schemaRefs>
    <ds:schemaRef ds:uri="f781ea47-8363-46cb-9fe4-c2b230a820bd"/>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49e5993-d204-4c42-8fa1-4cc41f5e030c"/>
    <ds:schemaRef ds:uri="138e79af-97e9-467e-b691-fc96845a5065"/>
    <ds:schemaRef ds:uri="http://www.w3.org/XML/1998/namespac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31B1B08B-0EF4-4521-ACEB-EE359E585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e79af-97e9-467e-b691-fc96845a5065"/>
    <ds:schemaRef ds:uri="b49e5993-d204-4c42-8fa1-4cc41f5e030c"/>
    <ds:schemaRef ds:uri="f781ea47-8363-46cb-9fe4-c2b230a82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0BAE654-38B4-4E44-978E-6D308BD124CD}">
  <ds:schemaRefs>
    <ds:schemaRef ds:uri="Microsoft.SharePoint.Taxonomy.ContentTypeSync"/>
  </ds:schemaRefs>
</ds:datastoreItem>
</file>

<file path=customXml/itemProps5.xml><?xml version="1.0" encoding="utf-8"?>
<ds:datastoreItem xmlns:ds="http://schemas.openxmlformats.org/officeDocument/2006/customXml" ds:itemID="{A59011FC-C68A-4F79-A0D0-C238CCFB9E0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Andrew Mapstone</cp:lastModifiedBy>
  <cp:revision/>
  <dcterms:created xsi:type="dcterms:W3CDTF">2017-04-19T07:39:06Z</dcterms:created>
  <dcterms:modified xsi:type="dcterms:W3CDTF">2018-11-15T12:25:36Z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0x010100DEF460391E80A2479A3051B62F5365DD00B49B3428CD103A44BD127F9E5C276B7E</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Function">
    <vt:lpwstr/>
  </property>
  <property fmtid="{D5CDD505-2E9C-101B-9397-08002B2CF9AE}" pid="9" name="LoB">
    <vt:lpwstr/>
  </property>
  <property fmtid="{D5CDD505-2E9C-101B-9397-08002B2CF9AE}" pid="10" name="Site Id">
    <vt:lpwstr/>
  </property>
  <property fmtid="{D5CDD505-2E9C-101B-9397-08002B2CF9AE}" pid="11" name="_dlc_DocIdItemGuid">
    <vt:lpwstr>436059b6-0912-44c4-81bc-51a366179e20</vt:lpwstr>
  </property>
</Properties>
</file>