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wessexwater-my.sharepoint.com/personal/phil_wickens_wessexwater_co_uk/Documents/Phil/Draft Determination/submitted files/"/>
    </mc:Choice>
  </mc:AlternateContent>
  <xr:revisionPtr revIDLastSave="0" documentId="8_{69440F64-7B4A-4A90-95AC-B157A27AFBB3}" xr6:coauthVersionLast="41" xr6:coauthVersionMax="41" xr10:uidLastSave="{00000000-0000-0000-0000-000000000000}"/>
  <bookViews>
    <workbookView xWindow="-120" yWindow="-120" windowWidth="29040" windowHeight="15840" xr2:uid="{0CC9111C-1D29-4A4C-82FC-3A3C9AB8395C}"/>
  </bookViews>
  <sheets>
    <sheet name="R1"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al_Workbook_GUID" hidden="1">"37QNCS85IK94RM3ILW41JWK3"</definedName>
    <definedName name="_xlnm.Print_Area" localSheetId="0">'R1'!$B$1:$DV$87,'R1'!$EA$1:$EM$29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wpapers." localSheetId="0" hidden="1">{"bal",#N/A,FALSE,"working papers";"income",#N/A,FALSE,"working papers"}</definedName>
    <definedName name="Z_69104686_4F2A_41D5_9B15_E00B9826BCA2_.wvu.PrintArea" localSheetId="0" hidden="1">'R1'!$B$1:$DV$87</definedName>
    <definedName name="Z_A8453347_62D5_433C_AC17_73E6B4F2766F_.wvu.PrintArea" localSheetId="0" hidden="1">'R1'!$B$1:$DV$87</definedName>
    <definedName name="Z_D4B52F44_4691_4CEE_AF88_48CCB001F972_.wvu.PrintArea" localSheetId="0" hidden="1">'R1'!$B$1:$DV$87,'R1'!$EA$1:$EM$29</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1" i="1" l="1"/>
  <c r="C83" i="1"/>
  <c r="C75" i="1"/>
  <c r="C73" i="1"/>
  <c r="C57" i="1"/>
  <c r="JB44" i="1"/>
  <c r="IS44" i="1"/>
  <c r="IJ44" i="1"/>
  <c r="IA44" i="1"/>
  <c r="HR44" i="1"/>
  <c r="HI44" i="1"/>
  <c r="GZ44" i="1"/>
  <c r="GQ44" i="1"/>
  <c r="GH44" i="1"/>
  <c r="FY44" i="1"/>
  <c r="FP44" i="1"/>
  <c r="DX44" i="1" s="1"/>
  <c r="FG44" i="1"/>
  <c r="EX44" i="1"/>
  <c r="JB43" i="1"/>
  <c r="IS43" i="1"/>
  <c r="IJ43" i="1"/>
  <c r="IA43" i="1"/>
  <c r="HR43" i="1"/>
  <c r="HI43" i="1"/>
  <c r="GZ43" i="1"/>
  <c r="GQ43" i="1"/>
  <c r="GH43" i="1"/>
  <c r="FY43" i="1"/>
  <c r="FP43" i="1"/>
  <c r="FG43" i="1"/>
  <c r="EX43" i="1"/>
  <c r="DX43" i="1" s="1"/>
  <c r="JB42" i="1"/>
  <c r="IS42" i="1"/>
  <c r="IJ42" i="1"/>
  <c r="IA42" i="1"/>
  <c r="HR42" i="1"/>
  <c r="HI42" i="1"/>
  <c r="GZ42" i="1"/>
  <c r="GQ42" i="1"/>
  <c r="GH42" i="1"/>
  <c r="FY42" i="1"/>
  <c r="FP42" i="1"/>
  <c r="FG42" i="1"/>
  <c r="DX42" i="1" s="1"/>
  <c r="EX42" i="1"/>
  <c r="JB41" i="1"/>
  <c r="IS41" i="1"/>
  <c r="IJ41" i="1"/>
  <c r="IA41" i="1"/>
  <c r="HR41" i="1"/>
  <c r="HI41" i="1"/>
  <c r="GZ41" i="1"/>
  <c r="GQ41" i="1"/>
  <c r="GH41" i="1"/>
  <c r="FY41" i="1"/>
  <c r="FP41" i="1"/>
  <c r="FG41" i="1"/>
  <c r="EX41" i="1"/>
  <c r="DX41" i="1" s="1"/>
  <c r="DA38" i="1"/>
  <c r="BQ38" i="1"/>
  <c r="AG38" i="1"/>
  <c r="DS37" i="1"/>
  <c r="DJ37" i="1"/>
  <c r="DA37" i="1"/>
  <c r="CR37" i="1"/>
  <c r="CI37" i="1"/>
  <c r="BZ37" i="1"/>
  <c r="BQ37" i="1"/>
  <c r="BH37" i="1"/>
  <c r="AY37" i="1"/>
  <c r="AP37" i="1"/>
  <c r="AG37" i="1"/>
  <c r="X37" i="1"/>
  <c r="O37" i="1"/>
  <c r="JB36" i="1"/>
  <c r="IS36" i="1"/>
  <c r="IJ36" i="1"/>
  <c r="IA36" i="1"/>
  <c r="HR36" i="1"/>
  <c r="HI36" i="1"/>
  <c r="GZ36" i="1"/>
  <c r="GQ36" i="1"/>
  <c r="GH36" i="1"/>
  <c r="FY36" i="1"/>
  <c r="FP36" i="1"/>
  <c r="FG36" i="1"/>
  <c r="EX36" i="1"/>
  <c r="DX36" i="1" s="1"/>
  <c r="JB35" i="1"/>
  <c r="IS35" i="1"/>
  <c r="IJ35" i="1"/>
  <c r="IA35" i="1"/>
  <c r="HR35" i="1"/>
  <c r="HI35" i="1"/>
  <c r="GZ35" i="1"/>
  <c r="GQ35" i="1"/>
  <c r="GH35" i="1"/>
  <c r="FY35" i="1"/>
  <c r="FP35" i="1"/>
  <c r="FG35" i="1"/>
  <c r="DX35" i="1" s="1"/>
  <c r="EX35" i="1"/>
  <c r="DS34" i="1"/>
  <c r="DS38" i="1" s="1"/>
  <c r="DJ34" i="1"/>
  <c r="DJ38" i="1" s="1"/>
  <c r="DA34" i="1"/>
  <c r="CR34" i="1"/>
  <c r="CR38" i="1" s="1"/>
  <c r="CI34" i="1"/>
  <c r="CI38" i="1" s="1"/>
  <c r="BZ34" i="1"/>
  <c r="BZ38" i="1" s="1"/>
  <c r="BQ34" i="1"/>
  <c r="BH34" i="1"/>
  <c r="BH38" i="1" s="1"/>
  <c r="AY34" i="1"/>
  <c r="AY38" i="1" s="1"/>
  <c r="AP34" i="1"/>
  <c r="AP38" i="1" s="1"/>
  <c r="AG34" i="1"/>
  <c r="X34" i="1"/>
  <c r="X38" i="1" s="1"/>
  <c r="O34" i="1"/>
  <c r="O38" i="1" s="1"/>
  <c r="JB33" i="1"/>
  <c r="IS33" i="1"/>
  <c r="IJ33" i="1"/>
  <c r="IA33" i="1"/>
  <c r="HR33" i="1"/>
  <c r="HI33" i="1"/>
  <c r="GZ33" i="1"/>
  <c r="GQ33" i="1"/>
  <c r="GH33" i="1"/>
  <c r="FY33" i="1"/>
  <c r="FP33" i="1"/>
  <c r="FG33" i="1"/>
  <c r="EX33" i="1"/>
  <c r="JB32" i="1"/>
  <c r="IS32" i="1"/>
  <c r="IJ32" i="1"/>
  <c r="IA32" i="1"/>
  <c r="HR32" i="1"/>
  <c r="HI32" i="1"/>
  <c r="GZ32" i="1"/>
  <c r="GQ32" i="1"/>
  <c r="GH32" i="1"/>
  <c r="FY32" i="1"/>
  <c r="FP32" i="1"/>
  <c r="FG32" i="1"/>
  <c r="EX32" i="1"/>
  <c r="DX32" i="1"/>
  <c r="IZ29" i="1"/>
  <c r="IY29" i="1"/>
  <c r="IX29" i="1"/>
  <c r="IV29" i="1"/>
  <c r="IU29" i="1"/>
  <c r="IT29" i="1"/>
  <c r="IQ29" i="1"/>
  <c r="IP29" i="1"/>
  <c r="IO29" i="1"/>
  <c r="IM29" i="1"/>
  <c r="IL29" i="1"/>
  <c r="IK29" i="1"/>
  <c r="IH29" i="1"/>
  <c r="IG29" i="1"/>
  <c r="IF29" i="1"/>
  <c r="ID29" i="1"/>
  <c r="IC29" i="1"/>
  <c r="IB29" i="1"/>
  <c r="HY29" i="1"/>
  <c r="HX29" i="1"/>
  <c r="HW29" i="1"/>
  <c r="HU29" i="1"/>
  <c r="HT29" i="1"/>
  <c r="HS29" i="1"/>
  <c r="HP29" i="1"/>
  <c r="HO29" i="1"/>
  <c r="HN29" i="1"/>
  <c r="HL29" i="1"/>
  <c r="HK29" i="1"/>
  <c r="HJ29" i="1"/>
  <c r="HG29" i="1"/>
  <c r="HF29" i="1"/>
  <c r="HE29" i="1"/>
  <c r="HC29" i="1"/>
  <c r="HB29" i="1"/>
  <c r="HA29" i="1"/>
  <c r="GX29" i="1"/>
  <c r="GW29" i="1"/>
  <c r="GV29" i="1"/>
  <c r="GT29" i="1"/>
  <c r="GS29" i="1"/>
  <c r="GR29" i="1"/>
  <c r="GO29" i="1"/>
  <c r="GN29" i="1"/>
  <c r="GM29" i="1"/>
  <c r="GK29" i="1"/>
  <c r="GJ29" i="1"/>
  <c r="GI29" i="1"/>
  <c r="GF29" i="1"/>
  <c r="GE29" i="1"/>
  <c r="GD29" i="1"/>
  <c r="GB29" i="1"/>
  <c r="GA29" i="1"/>
  <c r="FZ29" i="1"/>
  <c r="FW29" i="1"/>
  <c r="FV29" i="1"/>
  <c r="FU29" i="1"/>
  <c r="FS29" i="1"/>
  <c r="FR29" i="1"/>
  <c r="FQ29" i="1"/>
  <c r="FN29" i="1"/>
  <c r="FM29" i="1"/>
  <c r="FL29" i="1"/>
  <c r="FJ29" i="1"/>
  <c r="FI29" i="1"/>
  <c r="FH29" i="1"/>
  <c r="FE29" i="1"/>
  <c r="FD29" i="1"/>
  <c r="FC29" i="1"/>
  <c r="FA29" i="1"/>
  <c r="EZ29" i="1"/>
  <c r="EY29" i="1"/>
  <c r="EV29" i="1"/>
  <c r="EU29" i="1"/>
  <c r="ET29" i="1"/>
  <c r="ER29" i="1"/>
  <c r="EQ29" i="1"/>
  <c r="EP29" i="1"/>
  <c r="DR29" i="1"/>
  <c r="DN29" i="1"/>
  <c r="DS29" i="1" s="1"/>
  <c r="DI29" i="1"/>
  <c r="DE29" i="1"/>
  <c r="CZ29" i="1"/>
  <c r="CV29" i="1"/>
  <c r="DA29" i="1" s="1"/>
  <c r="CQ29" i="1"/>
  <c r="CR29" i="1" s="1"/>
  <c r="CM29" i="1"/>
  <c r="CI29" i="1"/>
  <c r="CH29" i="1"/>
  <c r="CD29" i="1"/>
  <c r="BY29" i="1"/>
  <c r="BZ29" i="1" s="1"/>
  <c r="BU29" i="1"/>
  <c r="BP29" i="1"/>
  <c r="BL29" i="1"/>
  <c r="BQ29" i="1" s="1"/>
  <c r="BH29" i="1"/>
  <c r="BG29" i="1"/>
  <c r="BC29" i="1"/>
  <c r="AY29" i="1"/>
  <c r="AX29" i="1"/>
  <c r="AT29" i="1"/>
  <c r="AO29" i="1"/>
  <c r="AP29" i="1" s="1"/>
  <c r="AK29" i="1"/>
  <c r="AF29" i="1"/>
  <c r="AB29" i="1"/>
  <c r="AG29" i="1" s="1"/>
  <c r="X29" i="1"/>
  <c r="W29" i="1"/>
  <c r="S29" i="1"/>
  <c r="O29" i="1"/>
  <c r="N29" i="1"/>
  <c r="J29" i="1"/>
  <c r="IZ26" i="1"/>
  <c r="IY26" i="1"/>
  <c r="IX26" i="1"/>
  <c r="IV26" i="1"/>
  <c r="IU26" i="1"/>
  <c r="IT26" i="1"/>
  <c r="IQ26" i="1"/>
  <c r="IP26" i="1"/>
  <c r="IO26" i="1"/>
  <c r="IM26" i="1"/>
  <c r="IL26" i="1"/>
  <c r="IK26" i="1"/>
  <c r="IH26" i="1"/>
  <c r="IG26" i="1"/>
  <c r="IF26" i="1"/>
  <c r="ID26" i="1"/>
  <c r="IC26" i="1"/>
  <c r="IB26" i="1"/>
  <c r="HY26" i="1"/>
  <c r="HX26" i="1"/>
  <c r="HW26" i="1"/>
  <c r="HU26" i="1"/>
  <c r="HT26" i="1"/>
  <c r="HS26" i="1"/>
  <c r="HP26" i="1"/>
  <c r="HO26" i="1"/>
  <c r="HN26" i="1"/>
  <c r="HL26" i="1"/>
  <c r="HK26" i="1"/>
  <c r="HJ26" i="1"/>
  <c r="HG26" i="1"/>
  <c r="HF26" i="1"/>
  <c r="HE26" i="1"/>
  <c r="HC26" i="1"/>
  <c r="HB26" i="1"/>
  <c r="HA26" i="1"/>
  <c r="GX26" i="1"/>
  <c r="GW26" i="1"/>
  <c r="GV26" i="1"/>
  <c r="GT26" i="1"/>
  <c r="GS26" i="1"/>
  <c r="GR26" i="1"/>
  <c r="GO26" i="1"/>
  <c r="GN26" i="1"/>
  <c r="GM26" i="1"/>
  <c r="GK26" i="1"/>
  <c r="GJ26" i="1"/>
  <c r="GI26" i="1"/>
  <c r="FW26" i="1"/>
  <c r="FV26" i="1"/>
  <c r="FU26" i="1"/>
  <c r="FS26" i="1"/>
  <c r="FR26" i="1"/>
  <c r="FQ26" i="1"/>
  <c r="FN26" i="1"/>
  <c r="FM26" i="1"/>
  <c r="FL26" i="1"/>
  <c r="FJ26" i="1"/>
  <c r="FI26" i="1"/>
  <c r="FH26" i="1"/>
  <c r="FE26" i="1"/>
  <c r="FD26" i="1"/>
  <c r="FC26" i="1"/>
  <c r="FA26" i="1"/>
  <c r="EZ26" i="1"/>
  <c r="EY26" i="1"/>
  <c r="EV26" i="1"/>
  <c r="EU26" i="1"/>
  <c r="ET26" i="1"/>
  <c r="ER26" i="1"/>
  <c r="EQ26" i="1"/>
  <c r="EP26" i="1"/>
  <c r="DS26" i="1"/>
  <c r="DR26" i="1"/>
  <c r="DN26" i="1"/>
  <c r="DI26" i="1"/>
  <c r="DJ26" i="1" s="1"/>
  <c r="DE26" i="1"/>
  <c r="CZ26" i="1"/>
  <c r="DA26" i="1" s="1"/>
  <c r="CV26" i="1"/>
  <c r="CR26" i="1"/>
  <c r="CQ26" i="1"/>
  <c r="CM26" i="1"/>
  <c r="CI26" i="1"/>
  <c r="CH26" i="1"/>
  <c r="CD26" i="1"/>
  <c r="BY26" i="1"/>
  <c r="BZ26" i="1" s="1"/>
  <c r="BU26" i="1"/>
  <c r="BP26" i="1"/>
  <c r="BL26" i="1"/>
  <c r="BH26" i="1"/>
  <c r="BG26" i="1"/>
  <c r="BC26" i="1"/>
  <c r="AY26" i="1"/>
  <c r="AX26" i="1"/>
  <c r="AT26" i="1"/>
  <c r="AO26" i="1"/>
  <c r="AP26" i="1" s="1"/>
  <c r="AK26" i="1"/>
  <c r="AF26" i="1"/>
  <c r="AG26" i="1" s="1"/>
  <c r="AB26" i="1"/>
  <c r="X26" i="1"/>
  <c r="W26" i="1"/>
  <c r="S26" i="1"/>
  <c r="O26" i="1"/>
  <c r="N26" i="1"/>
  <c r="J26" i="1"/>
  <c r="IZ24" i="1"/>
  <c r="IY24" i="1"/>
  <c r="IX24" i="1"/>
  <c r="IV24" i="1"/>
  <c r="IU24" i="1"/>
  <c r="IT24" i="1"/>
  <c r="IQ24" i="1"/>
  <c r="IP24" i="1"/>
  <c r="IO24" i="1"/>
  <c r="IM24" i="1"/>
  <c r="IL24" i="1"/>
  <c r="IK24" i="1"/>
  <c r="IH24" i="1"/>
  <c r="IG24" i="1"/>
  <c r="IF24" i="1"/>
  <c r="ID24" i="1"/>
  <c r="IC24" i="1"/>
  <c r="IB24" i="1"/>
  <c r="HY24" i="1"/>
  <c r="HX24" i="1"/>
  <c r="HW24" i="1"/>
  <c r="HU24" i="1"/>
  <c r="HT24" i="1"/>
  <c r="HS24" i="1"/>
  <c r="HP24" i="1"/>
  <c r="HO24" i="1"/>
  <c r="HN24" i="1"/>
  <c r="HL24" i="1"/>
  <c r="HK24" i="1"/>
  <c r="HJ24" i="1"/>
  <c r="DR24" i="1"/>
  <c r="DS24" i="1" s="1"/>
  <c r="DN24" i="1"/>
  <c r="DI24" i="1"/>
  <c r="DE24" i="1"/>
  <c r="DJ24" i="1" s="1"/>
  <c r="DA24" i="1"/>
  <c r="CZ24" i="1"/>
  <c r="CV24" i="1"/>
  <c r="CR24" i="1"/>
  <c r="CQ24" i="1"/>
  <c r="CM24" i="1"/>
  <c r="CH24" i="1"/>
  <c r="CI24" i="1" s="1"/>
  <c r="CD24" i="1"/>
  <c r="IZ23" i="1"/>
  <c r="IY23" i="1"/>
  <c r="IX23" i="1"/>
  <c r="IV23" i="1"/>
  <c r="IU23" i="1"/>
  <c r="IT23" i="1"/>
  <c r="IQ23" i="1"/>
  <c r="IP23" i="1"/>
  <c r="IO23" i="1"/>
  <c r="IM23" i="1"/>
  <c r="IL23" i="1"/>
  <c r="IK23" i="1"/>
  <c r="IH23" i="1"/>
  <c r="IG23" i="1"/>
  <c r="IF23" i="1"/>
  <c r="ID23" i="1"/>
  <c r="IC23" i="1"/>
  <c r="IB23" i="1"/>
  <c r="HY23" i="1"/>
  <c r="HX23" i="1"/>
  <c r="HW23" i="1"/>
  <c r="HU23" i="1"/>
  <c r="HT23" i="1"/>
  <c r="HS23" i="1"/>
  <c r="HP23" i="1"/>
  <c r="HO23" i="1"/>
  <c r="HN23" i="1"/>
  <c r="HL23" i="1"/>
  <c r="HK23" i="1"/>
  <c r="HJ23" i="1"/>
  <c r="HG23" i="1"/>
  <c r="HF23" i="1"/>
  <c r="HE23" i="1"/>
  <c r="HC23" i="1"/>
  <c r="HB23" i="1"/>
  <c r="HA23" i="1"/>
  <c r="GX23" i="1"/>
  <c r="GW23" i="1"/>
  <c r="GV23" i="1"/>
  <c r="GT23" i="1"/>
  <c r="GS23" i="1"/>
  <c r="GR23" i="1"/>
  <c r="GO23" i="1"/>
  <c r="GN23" i="1"/>
  <c r="GM23" i="1"/>
  <c r="GK23" i="1"/>
  <c r="GJ23" i="1"/>
  <c r="GI23" i="1"/>
  <c r="FW23" i="1"/>
  <c r="FV23" i="1"/>
  <c r="FU23" i="1"/>
  <c r="FS23" i="1"/>
  <c r="FR23" i="1"/>
  <c r="FQ23" i="1"/>
  <c r="DX23" i="1"/>
  <c r="DS23" i="1"/>
  <c r="DR23" i="1"/>
  <c r="DN23" i="1"/>
  <c r="DJ23" i="1"/>
  <c r="DI23" i="1"/>
  <c r="DE23" i="1"/>
  <c r="CZ23" i="1"/>
  <c r="DA23" i="1" s="1"/>
  <c r="CV23" i="1"/>
  <c r="CQ23" i="1"/>
  <c r="CM23" i="1"/>
  <c r="CI23" i="1"/>
  <c r="CH23" i="1"/>
  <c r="CD23" i="1"/>
  <c r="BZ23" i="1"/>
  <c r="BY23" i="1"/>
  <c r="BU23" i="1"/>
  <c r="BP23" i="1"/>
  <c r="BQ23" i="1" s="1"/>
  <c r="BL23" i="1"/>
  <c r="BG23" i="1"/>
  <c r="BC23" i="1"/>
  <c r="AY23" i="1"/>
  <c r="AX23" i="1"/>
  <c r="AT23" i="1"/>
  <c r="AP23" i="1"/>
  <c r="AO23" i="1"/>
  <c r="AK23" i="1"/>
  <c r="IZ22" i="1"/>
  <c r="IY22" i="1"/>
  <c r="IX22" i="1"/>
  <c r="IV22" i="1"/>
  <c r="IU22" i="1"/>
  <c r="IT22" i="1"/>
  <c r="IQ22" i="1"/>
  <c r="IP22" i="1"/>
  <c r="IO22" i="1"/>
  <c r="IM22" i="1"/>
  <c r="IL22" i="1"/>
  <c r="IK22" i="1"/>
  <c r="IH22" i="1"/>
  <c r="IG22" i="1"/>
  <c r="IF22" i="1"/>
  <c r="ID22" i="1"/>
  <c r="IC22" i="1"/>
  <c r="IB22" i="1"/>
  <c r="HY22" i="1"/>
  <c r="HX22" i="1"/>
  <c r="HW22" i="1"/>
  <c r="HU22" i="1"/>
  <c r="HT22" i="1"/>
  <c r="HS22" i="1"/>
  <c r="HP22" i="1"/>
  <c r="HO22" i="1"/>
  <c r="HN22" i="1"/>
  <c r="HL22" i="1"/>
  <c r="HK22" i="1"/>
  <c r="HJ22" i="1"/>
  <c r="HG22" i="1"/>
  <c r="HF22" i="1"/>
  <c r="HE22" i="1"/>
  <c r="HC22" i="1"/>
  <c r="HB22" i="1"/>
  <c r="HA22" i="1"/>
  <c r="GX22" i="1"/>
  <c r="GW22" i="1"/>
  <c r="GV22" i="1"/>
  <c r="GT22" i="1"/>
  <c r="GS22" i="1"/>
  <c r="GR22" i="1"/>
  <c r="GO22" i="1"/>
  <c r="GN22" i="1"/>
  <c r="GM22" i="1"/>
  <c r="GK22" i="1"/>
  <c r="GJ22" i="1"/>
  <c r="GI22" i="1"/>
  <c r="FW22" i="1"/>
  <c r="FV22" i="1"/>
  <c r="FU22" i="1"/>
  <c r="FS22" i="1"/>
  <c r="FR22" i="1"/>
  <c r="FQ22" i="1"/>
  <c r="FN22" i="1"/>
  <c r="FM22" i="1"/>
  <c r="FL22" i="1"/>
  <c r="FJ22" i="1"/>
  <c r="FI22" i="1"/>
  <c r="FH22" i="1"/>
  <c r="FE22" i="1"/>
  <c r="FD22" i="1"/>
  <c r="FC22" i="1"/>
  <c r="FA22" i="1"/>
  <c r="EZ22" i="1"/>
  <c r="EY22" i="1"/>
  <c r="EV22" i="1"/>
  <c r="EU22" i="1"/>
  <c r="ET22" i="1"/>
  <c r="ER22" i="1"/>
  <c r="EQ22" i="1"/>
  <c r="EP22" i="1"/>
  <c r="DS22" i="1"/>
  <c r="DR22" i="1"/>
  <c r="DN22" i="1"/>
  <c r="DI22" i="1"/>
  <c r="DJ22" i="1" s="1"/>
  <c r="DE22" i="1"/>
  <c r="CZ22" i="1"/>
  <c r="DA22" i="1" s="1"/>
  <c r="CV22" i="1"/>
  <c r="CR22" i="1"/>
  <c r="CQ22" i="1"/>
  <c r="CM22" i="1"/>
  <c r="CI22" i="1"/>
  <c r="CH22" i="1"/>
  <c r="CD22" i="1"/>
  <c r="BY22" i="1"/>
  <c r="BZ22" i="1" s="1"/>
  <c r="BU22" i="1"/>
  <c r="BP22" i="1"/>
  <c r="BL22" i="1"/>
  <c r="BH22" i="1"/>
  <c r="BG22" i="1"/>
  <c r="BC22" i="1"/>
  <c r="AY22" i="1"/>
  <c r="AX22" i="1"/>
  <c r="AT22" i="1"/>
  <c r="AO22" i="1"/>
  <c r="AP22" i="1" s="1"/>
  <c r="AK22" i="1"/>
  <c r="AF22" i="1"/>
  <c r="AG22" i="1" s="1"/>
  <c r="AB22" i="1"/>
  <c r="X22" i="1"/>
  <c r="W22" i="1"/>
  <c r="S22" i="1"/>
  <c r="O22" i="1"/>
  <c r="N22" i="1"/>
  <c r="J22" i="1"/>
  <c r="IZ19" i="1"/>
  <c r="IY19" i="1"/>
  <c r="IX19" i="1"/>
  <c r="IV19" i="1"/>
  <c r="IU19" i="1"/>
  <c r="IT19" i="1"/>
  <c r="IQ19" i="1"/>
  <c r="IP19" i="1"/>
  <c r="IO19" i="1"/>
  <c r="IM19" i="1"/>
  <c r="IL19" i="1"/>
  <c r="IK19" i="1"/>
  <c r="IH19" i="1"/>
  <c r="IG19" i="1"/>
  <c r="IF19" i="1"/>
  <c r="ID19" i="1"/>
  <c r="IC19" i="1"/>
  <c r="IB19" i="1"/>
  <c r="HY19" i="1"/>
  <c r="HX19" i="1"/>
  <c r="HW19" i="1"/>
  <c r="HU19" i="1"/>
  <c r="HT19" i="1"/>
  <c r="HS19" i="1"/>
  <c r="HP19" i="1"/>
  <c r="HO19" i="1"/>
  <c r="HN19" i="1"/>
  <c r="HL19" i="1"/>
  <c r="HK19" i="1"/>
  <c r="HJ19" i="1"/>
  <c r="HG19" i="1"/>
  <c r="HF19" i="1"/>
  <c r="HE19" i="1"/>
  <c r="HC19" i="1"/>
  <c r="HB19" i="1"/>
  <c r="HA19" i="1"/>
  <c r="GX19" i="1"/>
  <c r="GW19" i="1"/>
  <c r="GV19" i="1"/>
  <c r="GT19" i="1"/>
  <c r="GS19" i="1"/>
  <c r="GR19" i="1"/>
  <c r="GO19" i="1"/>
  <c r="GN19" i="1"/>
  <c r="GM19" i="1"/>
  <c r="GK19" i="1"/>
  <c r="GJ19" i="1"/>
  <c r="GI19" i="1"/>
  <c r="FW19" i="1"/>
  <c r="FV19" i="1"/>
  <c r="FU19" i="1"/>
  <c r="FS19" i="1"/>
  <c r="FR19" i="1"/>
  <c r="FQ19" i="1"/>
  <c r="FN19" i="1"/>
  <c r="FM19" i="1"/>
  <c r="FL19" i="1"/>
  <c r="FJ19" i="1"/>
  <c r="FI19" i="1"/>
  <c r="FH19" i="1"/>
  <c r="FE19" i="1"/>
  <c r="FD19" i="1"/>
  <c r="FC19" i="1"/>
  <c r="FA19" i="1"/>
  <c r="EZ19" i="1"/>
  <c r="EY19" i="1"/>
  <c r="EV19" i="1"/>
  <c r="EU19" i="1"/>
  <c r="ET19" i="1"/>
  <c r="ER19" i="1"/>
  <c r="EQ19" i="1"/>
  <c r="EP19" i="1"/>
  <c r="DX19" i="1"/>
  <c r="DS19" i="1"/>
  <c r="DR19" i="1"/>
  <c r="DN19" i="1"/>
  <c r="DJ19" i="1"/>
  <c r="DI19" i="1"/>
  <c r="DE19" i="1"/>
  <c r="CZ19" i="1"/>
  <c r="CV19" i="1"/>
  <c r="CQ19" i="1"/>
  <c r="CR19" i="1" s="1"/>
  <c r="CM19" i="1"/>
  <c r="CI19" i="1"/>
  <c r="CH19" i="1"/>
  <c r="CD19" i="1"/>
  <c r="BY19" i="1"/>
  <c r="BZ19" i="1" s="1"/>
  <c r="BU19" i="1"/>
  <c r="BP19" i="1"/>
  <c r="BQ19" i="1" s="1"/>
  <c r="BL19" i="1"/>
  <c r="BG19" i="1"/>
  <c r="BC19" i="1"/>
  <c r="AY19" i="1"/>
  <c r="AX19" i="1"/>
  <c r="AT19" i="1"/>
  <c r="AP19" i="1"/>
  <c r="AO19" i="1"/>
  <c r="AK19" i="1"/>
  <c r="AF19" i="1"/>
  <c r="AB19" i="1"/>
  <c r="X19" i="1"/>
  <c r="W19" i="1"/>
  <c r="S19" i="1"/>
  <c r="O19" i="1"/>
  <c r="N19" i="1"/>
  <c r="J19" i="1"/>
  <c r="DR17" i="1"/>
  <c r="DS17" i="1" s="1"/>
  <c r="DQ17" i="1"/>
  <c r="DP17" i="1"/>
  <c r="DO17" i="1"/>
  <c r="DN17" i="1"/>
  <c r="DM17" i="1"/>
  <c r="DL17" i="1"/>
  <c r="DK17" i="1"/>
  <c r="DH17" i="1"/>
  <c r="DG17" i="1"/>
  <c r="DF17" i="1"/>
  <c r="DI17" i="1" s="1"/>
  <c r="DD17" i="1"/>
  <c r="DC17" i="1"/>
  <c r="DB17" i="1"/>
  <c r="DB20" i="1" s="1"/>
  <c r="CY17" i="1"/>
  <c r="CX17" i="1"/>
  <c r="CX25" i="1" s="1"/>
  <c r="CW17" i="1"/>
  <c r="CZ17" i="1" s="1"/>
  <c r="DA17" i="1" s="1"/>
  <c r="CU17" i="1"/>
  <c r="CT17" i="1"/>
  <c r="CT25" i="1" s="1"/>
  <c r="CS17" i="1"/>
  <c r="CV17" i="1" s="1"/>
  <c r="CP17" i="1"/>
  <c r="CP25" i="1" s="1"/>
  <c r="CO17" i="1"/>
  <c r="CQ17" i="1" s="1"/>
  <c r="CN17" i="1"/>
  <c r="CL17" i="1"/>
  <c r="CL20" i="1" s="1"/>
  <c r="CK17" i="1"/>
  <c r="CM17" i="1" s="1"/>
  <c r="CJ17" i="1"/>
  <c r="CH17" i="1"/>
  <c r="CI17" i="1" s="1"/>
  <c r="CG17" i="1"/>
  <c r="CF17" i="1"/>
  <c r="CE17" i="1"/>
  <c r="CD17" i="1"/>
  <c r="CC17" i="1"/>
  <c r="CC25" i="1" s="1"/>
  <c r="CB17" i="1"/>
  <c r="CA17" i="1"/>
  <c r="BX17" i="1"/>
  <c r="BW17" i="1"/>
  <c r="BV17" i="1"/>
  <c r="BY17" i="1" s="1"/>
  <c r="BT17" i="1"/>
  <c r="BS17" i="1"/>
  <c r="BR17" i="1"/>
  <c r="BR25" i="1" s="1"/>
  <c r="BO17" i="1"/>
  <c r="BN17" i="1"/>
  <c r="BN25" i="1" s="1"/>
  <c r="BM17" i="1"/>
  <c r="BM25" i="1" s="1"/>
  <c r="BK17" i="1"/>
  <c r="BJ17" i="1"/>
  <c r="BJ20" i="1" s="1"/>
  <c r="BI17" i="1"/>
  <c r="BI25" i="1" s="1"/>
  <c r="BF17" i="1"/>
  <c r="BF20" i="1" s="1"/>
  <c r="BE17" i="1"/>
  <c r="BE25" i="1" s="1"/>
  <c r="BD17" i="1"/>
  <c r="BB17" i="1"/>
  <c r="BB25" i="1" s="1"/>
  <c r="BA17" i="1"/>
  <c r="BA25" i="1" s="1"/>
  <c r="AZ17" i="1"/>
  <c r="AX17" i="1"/>
  <c r="AY17" i="1" s="1"/>
  <c r="AW17" i="1"/>
  <c r="AW25" i="1" s="1"/>
  <c r="AV17" i="1"/>
  <c r="AU17" i="1"/>
  <c r="AT17" i="1"/>
  <c r="AS17" i="1"/>
  <c r="AS25" i="1" s="1"/>
  <c r="AR17" i="1"/>
  <c r="AQ17" i="1"/>
  <c r="AN17" i="1"/>
  <c r="AM17" i="1"/>
  <c r="AL17" i="1"/>
  <c r="AL25" i="1" s="1"/>
  <c r="AJ17" i="1"/>
  <c r="AI17" i="1"/>
  <c r="AH17" i="1"/>
  <c r="AH25" i="1" s="1"/>
  <c r="AE17" i="1"/>
  <c r="AD17" i="1"/>
  <c r="AD20" i="1" s="1"/>
  <c r="AC17" i="1"/>
  <c r="AC25" i="1" s="1"/>
  <c r="AA17" i="1"/>
  <c r="Z17" i="1"/>
  <c r="Z20" i="1" s="1"/>
  <c r="Y17" i="1"/>
  <c r="Y25" i="1" s="1"/>
  <c r="V17" i="1"/>
  <c r="V25" i="1" s="1"/>
  <c r="U17" i="1"/>
  <c r="U25" i="1" s="1"/>
  <c r="T17" i="1"/>
  <c r="R17" i="1"/>
  <c r="R25" i="1" s="1"/>
  <c r="Q17" i="1"/>
  <c r="Q25" i="1" s="1"/>
  <c r="P17" i="1"/>
  <c r="N17" i="1"/>
  <c r="O17" i="1" s="1"/>
  <c r="M17" i="1"/>
  <c r="M25" i="1" s="1"/>
  <c r="L17" i="1"/>
  <c r="K17" i="1"/>
  <c r="J17" i="1"/>
  <c r="I17" i="1"/>
  <c r="I25" i="1" s="1"/>
  <c r="H17" i="1"/>
  <c r="G17" i="1"/>
  <c r="IZ16" i="1"/>
  <c r="IY16" i="1"/>
  <c r="IX16" i="1"/>
  <c r="IV16" i="1"/>
  <c r="IU16" i="1"/>
  <c r="IT16" i="1"/>
  <c r="IQ16" i="1"/>
  <c r="IP16" i="1"/>
  <c r="IO16" i="1"/>
  <c r="IM16" i="1"/>
  <c r="IL16" i="1"/>
  <c r="IK16" i="1"/>
  <c r="IH16" i="1"/>
  <c r="IG16" i="1"/>
  <c r="IF16" i="1"/>
  <c r="ID16" i="1"/>
  <c r="IC16" i="1"/>
  <c r="IB16" i="1"/>
  <c r="HY16" i="1"/>
  <c r="HX16" i="1"/>
  <c r="HW16" i="1"/>
  <c r="HU16" i="1"/>
  <c r="HT16" i="1"/>
  <c r="HS16" i="1"/>
  <c r="HP16" i="1"/>
  <c r="HO16" i="1"/>
  <c r="HN16" i="1"/>
  <c r="HL16" i="1"/>
  <c r="HK16" i="1"/>
  <c r="HJ16" i="1"/>
  <c r="HG16" i="1"/>
  <c r="HF16" i="1"/>
  <c r="HE16" i="1"/>
  <c r="HC16" i="1"/>
  <c r="HB16" i="1"/>
  <c r="HA16" i="1"/>
  <c r="GX16" i="1"/>
  <c r="GW16" i="1"/>
  <c r="GV16" i="1"/>
  <c r="GT16" i="1"/>
  <c r="GS16" i="1"/>
  <c r="GR16" i="1"/>
  <c r="GO16" i="1"/>
  <c r="GN16" i="1"/>
  <c r="GM16" i="1"/>
  <c r="GK16" i="1"/>
  <c r="GJ16" i="1"/>
  <c r="GI16" i="1"/>
  <c r="GF16" i="1"/>
  <c r="GE16" i="1"/>
  <c r="GD16" i="1"/>
  <c r="GB16" i="1"/>
  <c r="GA16" i="1"/>
  <c r="FZ16" i="1"/>
  <c r="FW16" i="1"/>
  <c r="FV16" i="1"/>
  <c r="FU16" i="1"/>
  <c r="FS16" i="1"/>
  <c r="FR16" i="1"/>
  <c r="FQ16" i="1"/>
  <c r="FN16" i="1"/>
  <c r="FM16" i="1"/>
  <c r="FL16" i="1"/>
  <c r="FJ16" i="1"/>
  <c r="FI16" i="1"/>
  <c r="FH16" i="1"/>
  <c r="FE16" i="1"/>
  <c r="FD16" i="1"/>
  <c r="FC16" i="1"/>
  <c r="FA16" i="1"/>
  <c r="EZ16" i="1"/>
  <c r="EY16" i="1"/>
  <c r="EV16" i="1"/>
  <c r="EU16" i="1"/>
  <c r="ET16" i="1"/>
  <c r="ER16" i="1"/>
  <c r="EQ16" i="1"/>
  <c r="EP16" i="1"/>
  <c r="DX16" i="1" s="1"/>
  <c r="DR16" i="1"/>
  <c r="DS16" i="1" s="1"/>
  <c r="DN16" i="1"/>
  <c r="DI16" i="1"/>
  <c r="DJ16" i="1" s="1"/>
  <c r="DE16" i="1"/>
  <c r="DA16" i="1"/>
  <c r="CZ16" i="1"/>
  <c r="CV16" i="1"/>
  <c r="CR16" i="1"/>
  <c r="CQ16" i="1"/>
  <c r="CM16" i="1"/>
  <c r="CH16" i="1"/>
  <c r="CI16" i="1" s="1"/>
  <c r="CD16" i="1"/>
  <c r="BY16" i="1"/>
  <c r="BZ16" i="1" s="1"/>
  <c r="BU16" i="1"/>
  <c r="BQ16" i="1"/>
  <c r="BP16" i="1"/>
  <c r="BL16" i="1"/>
  <c r="BH16" i="1"/>
  <c r="BG16" i="1"/>
  <c r="BC16" i="1"/>
  <c r="AX16" i="1"/>
  <c r="AY16" i="1" s="1"/>
  <c r="AT16" i="1"/>
  <c r="AO16" i="1"/>
  <c r="AP16" i="1" s="1"/>
  <c r="AK16" i="1"/>
  <c r="AG16" i="1"/>
  <c r="AF16" i="1"/>
  <c r="AB16" i="1"/>
  <c r="X16" i="1"/>
  <c r="W16" i="1"/>
  <c r="S16" i="1"/>
  <c r="N16" i="1"/>
  <c r="O16" i="1" s="1"/>
  <c r="J16" i="1"/>
  <c r="IZ15" i="1"/>
  <c r="IY15" i="1"/>
  <c r="IX15" i="1"/>
  <c r="IV15" i="1"/>
  <c r="IU15" i="1"/>
  <c r="IT15" i="1"/>
  <c r="IQ15" i="1"/>
  <c r="IP15" i="1"/>
  <c r="IO15" i="1"/>
  <c r="IM15" i="1"/>
  <c r="IL15" i="1"/>
  <c r="IK15" i="1"/>
  <c r="IH15" i="1"/>
  <c r="IG15" i="1"/>
  <c r="IF15" i="1"/>
  <c r="ID15" i="1"/>
  <c r="IC15" i="1"/>
  <c r="IB15" i="1"/>
  <c r="HY15" i="1"/>
  <c r="HX15" i="1"/>
  <c r="HW15" i="1"/>
  <c r="HU15" i="1"/>
  <c r="HT15" i="1"/>
  <c r="HS15" i="1"/>
  <c r="HP15" i="1"/>
  <c r="HO15" i="1"/>
  <c r="HN15" i="1"/>
  <c r="HL15" i="1"/>
  <c r="HK15" i="1"/>
  <c r="HJ15" i="1"/>
  <c r="HG15" i="1"/>
  <c r="HF15" i="1"/>
  <c r="HE15" i="1"/>
  <c r="HC15" i="1"/>
  <c r="HB15" i="1"/>
  <c r="HA15" i="1"/>
  <c r="GX15" i="1"/>
  <c r="GW15" i="1"/>
  <c r="GV15" i="1"/>
  <c r="GT15" i="1"/>
  <c r="GS15" i="1"/>
  <c r="GR15" i="1"/>
  <c r="GO15" i="1"/>
  <c r="GN15" i="1"/>
  <c r="GM15" i="1"/>
  <c r="GK15" i="1"/>
  <c r="GJ15" i="1"/>
  <c r="GI15" i="1"/>
  <c r="GF15" i="1"/>
  <c r="GE15" i="1"/>
  <c r="GD15" i="1"/>
  <c r="GB15" i="1"/>
  <c r="GA15" i="1"/>
  <c r="FZ15" i="1"/>
  <c r="FW15" i="1"/>
  <c r="FV15" i="1"/>
  <c r="FU15" i="1"/>
  <c r="FS15" i="1"/>
  <c r="FR15" i="1"/>
  <c r="FQ15" i="1"/>
  <c r="FN15" i="1"/>
  <c r="FM15" i="1"/>
  <c r="FL15" i="1"/>
  <c r="FJ15" i="1"/>
  <c r="FI15" i="1"/>
  <c r="FH15" i="1"/>
  <c r="FE15" i="1"/>
  <c r="FD15" i="1"/>
  <c r="FC15" i="1"/>
  <c r="FA15" i="1"/>
  <c r="EZ15" i="1"/>
  <c r="EY15" i="1"/>
  <c r="EV15" i="1"/>
  <c r="EU15" i="1"/>
  <c r="ET15" i="1"/>
  <c r="ER15" i="1"/>
  <c r="EQ15" i="1"/>
  <c r="EP15" i="1"/>
  <c r="DX15" i="1"/>
  <c r="DS15" i="1"/>
  <c r="DR15" i="1"/>
  <c r="DN15" i="1"/>
  <c r="DJ15" i="1"/>
  <c r="DI15" i="1"/>
  <c r="DE15" i="1"/>
  <c r="CZ15" i="1"/>
  <c r="DA15" i="1" s="1"/>
  <c r="CV15" i="1"/>
  <c r="CQ15" i="1"/>
  <c r="CR15" i="1" s="1"/>
  <c r="CM15" i="1"/>
  <c r="CI15" i="1"/>
  <c r="CH15" i="1"/>
  <c r="CD15" i="1"/>
  <c r="BZ15" i="1"/>
  <c r="BY15" i="1"/>
  <c r="BU15" i="1"/>
  <c r="BP15" i="1"/>
  <c r="BQ15" i="1" s="1"/>
  <c r="BL15" i="1"/>
  <c r="BG15" i="1"/>
  <c r="BH15" i="1" s="1"/>
  <c r="BC15" i="1"/>
  <c r="AY15" i="1"/>
  <c r="AX15" i="1"/>
  <c r="AT15" i="1"/>
  <c r="AP15" i="1"/>
  <c r="AO15" i="1"/>
  <c r="AK15" i="1"/>
  <c r="AF15" i="1"/>
  <c r="AG15" i="1" s="1"/>
  <c r="AB15" i="1"/>
  <c r="W15" i="1"/>
  <c r="X15" i="1" s="1"/>
  <c r="S15" i="1"/>
  <c r="O15" i="1"/>
  <c r="N15" i="1"/>
  <c r="J15" i="1"/>
  <c r="IZ14" i="1"/>
  <c r="IY14" i="1"/>
  <c r="IX14" i="1"/>
  <c r="IV14" i="1"/>
  <c r="IU14" i="1"/>
  <c r="IT14" i="1"/>
  <c r="IQ14" i="1"/>
  <c r="IP14" i="1"/>
  <c r="IO14" i="1"/>
  <c r="IM14" i="1"/>
  <c r="IL14" i="1"/>
  <c r="IK14" i="1"/>
  <c r="IH14" i="1"/>
  <c r="IG14" i="1"/>
  <c r="IF14" i="1"/>
  <c r="ID14" i="1"/>
  <c r="IC14" i="1"/>
  <c r="IB14" i="1"/>
  <c r="HY14" i="1"/>
  <c r="HX14" i="1"/>
  <c r="HW14" i="1"/>
  <c r="HU14" i="1"/>
  <c r="HT14" i="1"/>
  <c r="HS14" i="1"/>
  <c r="HP14" i="1"/>
  <c r="HO14" i="1"/>
  <c r="HN14" i="1"/>
  <c r="HL14" i="1"/>
  <c r="HK14" i="1"/>
  <c r="HJ14" i="1"/>
  <c r="HG14" i="1"/>
  <c r="HF14" i="1"/>
  <c r="HE14" i="1"/>
  <c r="HC14" i="1"/>
  <c r="HB14" i="1"/>
  <c r="HA14" i="1"/>
  <c r="GX14" i="1"/>
  <c r="GW14" i="1"/>
  <c r="GV14" i="1"/>
  <c r="GT14" i="1"/>
  <c r="GS14" i="1"/>
  <c r="GR14" i="1"/>
  <c r="GO14" i="1"/>
  <c r="GN14" i="1"/>
  <c r="GM14" i="1"/>
  <c r="GK14" i="1"/>
  <c r="GJ14" i="1"/>
  <c r="GI14" i="1"/>
  <c r="GF14" i="1"/>
  <c r="GE14" i="1"/>
  <c r="GD14" i="1"/>
  <c r="GB14" i="1"/>
  <c r="GA14" i="1"/>
  <c r="FZ14" i="1"/>
  <c r="FW14" i="1"/>
  <c r="FV14" i="1"/>
  <c r="FU14" i="1"/>
  <c r="FS14" i="1"/>
  <c r="FR14" i="1"/>
  <c r="FQ14" i="1"/>
  <c r="FN14" i="1"/>
  <c r="FM14" i="1"/>
  <c r="FL14" i="1"/>
  <c r="FJ14" i="1"/>
  <c r="FI14" i="1"/>
  <c r="FH14" i="1"/>
  <c r="FE14" i="1"/>
  <c r="FD14" i="1"/>
  <c r="FC14" i="1"/>
  <c r="FA14" i="1"/>
  <c r="EZ14" i="1"/>
  <c r="EY14" i="1"/>
  <c r="EV14" i="1"/>
  <c r="EU14" i="1"/>
  <c r="ET14" i="1"/>
  <c r="ER14" i="1"/>
  <c r="EQ14" i="1"/>
  <c r="EP14" i="1"/>
  <c r="DX14" i="1" s="1"/>
  <c r="DR14" i="1"/>
  <c r="DS14" i="1" s="1"/>
  <c r="DN14" i="1"/>
  <c r="DI14" i="1"/>
  <c r="DJ14" i="1" s="1"/>
  <c r="DE14" i="1"/>
  <c r="DA14" i="1"/>
  <c r="CZ14" i="1"/>
  <c r="CV14" i="1"/>
  <c r="CR14" i="1"/>
  <c r="CQ14" i="1"/>
  <c r="CM14" i="1"/>
  <c r="CH14" i="1"/>
  <c r="CI14" i="1" s="1"/>
  <c r="CD14" i="1"/>
  <c r="BY14" i="1"/>
  <c r="BZ14" i="1" s="1"/>
  <c r="BU14" i="1"/>
  <c r="BQ14" i="1"/>
  <c r="BP14" i="1"/>
  <c r="BL14" i="1"/>
  <c r="BH14" i="1"/>
  <c r="BG14" i="1"/>
  <c r="BC14" i="1"/>
  <c r="AX14" i="1"/>
  <c r="AY14" i="1" s="1"/>
  <c r="AT14" i="1"/>
  <c r="AO14" i="1"/>
  <c r="AP14" i="1" s="1"/>
  <c r="AK14" i="1"/>
  <c r="AG14" i="1"/>
  <c r="AF14" i="1"/>
  <c r="AB14" i="1"/>
  <c r="X14" i="1"/>
  <c r="W14" i="1"/>
  <c r="S14" i="1"/>
  <c r="N14" i="1"/>
  <c r="O14" i="1" s="1"/>
  <c r="J14" i="1"/>
  <c r="IZ13" i="1"/>
  <c r="IY13" i="1"/>
  <c r="IX13" i="1"/>
  <c r="IQ13" i="1"/>
  <c r="IP13" i="1"/>
  <c r="IO13" i="1"/>
  <c r="IH13" i="1"/>
  <c r="IG13" i="1"/>
  <c r="IF13" i="1"/>
  <c r="HY13" i="1"/>
  <c r="HX13" i="1"/>
  <c r="HW13" i="1"/>
  <c r="HP13" i="1"/>
  <c r="HO13" i="1"/>
  <c r="HN13" i="1"/>
  <c r="HG13" i="1"/>
  <c r="HF13" i="1"/>
  <c r="HE13" i="1"/>
  <c r="GX13" i="1"/>
  <c r="GW13" i="1"/>
  <c r="GV13" i="1"/>
  <c r="GO13" i="1"/>
  <c r="GN13" i="1"/>
  <c r="GM13" i="1"/>
  <c r="FW13" i="1"/>
  <c r="FV13" i="1"/>
  <c r="FU13" i="1"/>
  <c r="FN13" i="1"/>
  <c r="FM13" i="1"/>
  <c r="FL13" i="1"/>
  <c r="FE13" i="1"/>
  <c r="FD13" i="1"/>
  <c r="FC13" i="1"/>
  <c r="EV13" i="1"/>
  <c r="EU13" i="1"/>
  <c r="ET13" i="1"/>
  <c r="DX13" i="1" s="1"/>
  <c r="DR13" i="1"/>
  <c r="DS13" i="1" s="1"/>
  <c r="DJ13" i="1"/>
  <c r="DI13" i="1"/>
  <c r="CZ13" i="1"/>
  <c r="DA13" i="1" s="1"/>
  <c r="CR13" i="1"/>
  <c r="CQ13" i="1"/>
  <c r="CH13" i="1"/>
  <c r="CI13" i="1" s="1"/>
  <c r="BZ13" i="1"/>
  <c r="BY13" i="1"/>
  <c r="BP13" i="1"/>
  <c r="BQ13" i="1" s="1"/>
  <c r="BH13" i="1"/>
  <c r="BG13" i="1"/>
  <c r="AX13" i="1"/>
  <c r="AY13" i="1" s="1"/>
  <c r="AP13" i="1"/>
  <c r="AO13" i="1"/>
  <c r="AF13" i="1"/>
  <c r="AG13" i="1" s="1"/>
  <c r="X13" i="1"/>
  <c r="W13" i="1"/>
  <c r="N13" i="1"/>
  <c r="O13" i="1" s="1"/>
  <c r="IZ12" i="1"/>
  <c r="IY12" i="1"/>
  <c r="IX12" i="1"/>
  <c r="IV12" i="1"/>
  <c r="IU12" i="1"/>
  <c r="IT12" i="1"/>
  <c r="IQ12" i="1"/>
  <c r="IP12" i="1"/>
  <c r="IO12" i="1"/>
  <c r="IM12" i="1"/>
  <c r="IL12" i="1"/>
  <c r="IK12" i="1"/>
  <c r="IH12" i="1"/>
  <c r="IG12" i="1"/>
  <c r="IF12" i="1"/>
  <c r="ID12" i="1"/>
  <c r="IC12" i="1"/>
  <c r="IB12" i="1"/>
  <c r="HY12" i="1"/>
  <c r="HX12" i="1"/>
  <c r="HW12" i="1"/>
  <c r="HU12" i="1"/>
  <c r="HT12" i="1"/>
  <c r="HS12" i="1"/>
  <c r="HP12" i="1"/>
  <c r="HO12" i="1"/>
  <c r="HN12" i="1"/>
  <c r="HL12" i="1"/>
  <c r="HK12" i="1"/>
  <c r="HJ12" i="1"/>
  <c r="HG12" i="1"/>
  <c r="HF12" i="1"/>
  <c r="HE12" i="1"/>
  <c r="HC12" i="1"/>
  <c r="HB12" i="1"/>
  <c r="HA12" i="1"/>
  <c r="GX12" i="1"/>
  <c r="GW12" i="1"/>
  <c r="GV12" i="1"/>
  <c r="GT12" i="1"/>
  <c r="GS12" i="1"/>
  <c r="GR12" i="1"/>
  <c r="GO12" i="1"/>
  <c r="GN12" i="1"/>
  <c r="GM12" i="1"/>
  <c r="GK12" i="1"/>
  <c r="GJ12" i="1"/>
  <c r="GI12" i="1"/>
  <c r="FW12" i="1"/>
  <c r="FV12" i="1"/>
  <c r="FU12" i="1"/>
  <c r="FS12" i="1"/>
  <c r="FR12" i="1"/>
  <c r="FQ12" i="1"/>
  <c r="FN12" i="1"/>
  <c r="FM12" i="1"/>
  <c r="FL12" i="1"/>
  <c r="FJ12" i="1"/>
  <c r="FI12" i="1"/>
  <c r="FH12" i="1"/>
  <c r="FE12" i="1"/>
  <c r="FD12" i="1"/>
  <c r="FC12" i="1"/>
  <c r="FA12" i="1"/>
  <c r="EZ12" i="1"/>
  <c r="EY12" i="1"/>
  <c r="EV12" i="1"/>
  <c r="EU12" i="1"/>
  <c r="ET12" i="1"/>
  <c r="ER12" i="1"/>
  <c r="EQ12" i="1"/>
  <c r="EP12" i="1"/>
  <c r="DX12" i="1" s="1"/>
  <c r="DR12" i="1"/>
  <c r="DN12" i="1"/>
  <c r="DS12" i="1" s="1"/>
  <c r="DJ12" i="1"/>
  <c r="DI12" i="1"/>
  <c r="DE12" i="1"/>
  <c r="DA12" i="1"/>
  <c r="CZ12" i="1"/>
  <c r="CV12" i="1"/>
  <c r="CQ12" i="1"/>
  <c r="CR12" i="1" s="1"/>
  <c r="CM12" i="1"/>
  <c r="CH12" i="1"/>
  <c r="CD12" i="1"/>
  <c r="CI12" i="1" s="1"/>
  <c r="BZ12" i="1"/>
  <c r="BY12" i="1"/>
  <c r="BU12" i="1"/>
  <c r="BQ12" i="1"/>
  <c r="BP12" i="1"/>
  <c r="BL12" i="1"/>
  <c r="BG12" i="1"/>
  <c r="BH12" i="1" s="1"/>
  <c r="BC12" i="1"/>
  <c r="AX12" i="1"/>
  <c r="AT12" i="1"/>
  <c r="AY12" i="1" s="1"/>
  <c r="AP12" i="1"/>
  <c r="AO12" i="1"/>
  <c r="AK12" i="1"/>
  <c r="AG12" i="1"/>
  <c r="AF12" i="1"/>
  <c r="AB12" i="1"/>
  <c r="W12" i="1"/>
  <c r="X12" i="1" s="1"/>
  <c r="S12" i="1"/>
  <c r="N12" i="1"/>
  <c r="J12" i="1"/>
  <c r="O12" i="1" s="1"/>
  <c r="IZ11" i="1"/>
  <c r="IY11" i="1"/>
  <c r="IX11" i="1"/>
  <c r="IV11" i="1"/>
  <c r="IU11" i="1"/>
  <c r="IT11" i="1"/>
  <c r="IQ11" i="1"/>
  <c r="IP11" i="1"/>
  <c r="IO11" i="1"/>
  <c r="IM11" i="1"/>
  <c r="IL11" i="1"/>
  <c r="IK11" i="1"/>
  <c r="IH11" i="1"/>
  <c r="IG11" i="1"/>
  <c r="IF11" i="1"/>
  <c r="ID11" i="1"/>
  <c r="IC11" i="1"/>
  <c r="IB11" i="1"/>
  <c r="HY11" i="1"/>
  <c r="HX11" i="1"/>
  <c r="HW11" i="1"/>
  <c r="HU11" i="1"/>
  <c r="HT11" i="1"/>
  <c r="HS11" i="1"/>
  <c r="HP11" i="1"/>
  <c r="HO11" i="1"/>
  <c r="HN11" i="1"/>
  <c r="HL11" i="1"/>
  <c r="HK11" i="1"/>
  <c r="HJ11" i="1"/>
  <c r="HG11" i="1"/>
  <c r="HF11" i="1"/>
  <c r="HE11" i="1"/>
  <c r="HC11" i="1"/>
  <c r="HB11" i="1"/>
  <c r="HA11" i="1"/>
  <c r="GX11" i="1"/>
  <c r="GW11" i="1"/>
  <c r="GV11" i="1"/>
  <c r="GT11" i="1"/>
  <c r="GS11" i="1"/>
  <c r="GR11" i="1"/>
  <c r="GO11" i="1"/>
  <c r="GN11" i="1"/>
  <c r="GM11" i="1"/>
  <c r="GK11" i="1"/>
  <c r="GJ11" i="1"/>
  <c r="GI11" i="1"/>
  <c r="FW11" i="1"/>
  <c r="FV11" i="1"/>
  <c r="FU11" i="1"/>
  <c r="FS11" i="1"/>
  <c r="FR11" i="1"/>
  <c r="FQ11" i="1"/>
  <c r="FN11" i="1"/>
  <c r="FM11" i="1"/>
  <c r="FL11" i="1"/>
  <c r="FJ11" i="1"/>
  <c r="FI11" i="1"/>
  <c r="FH11" i="1"/>
  <c r="FE11" i="1"/>
  <c r="FD11" i="1"/>
  <c r="FC11" i="1"/>
  <c r="FA11" i="1"/>
  <c r="EZ11" i="1"/>
  <c r="EY11" i="1"/>
  <c r="EV11" i="1"/>
  <c r="EU11" i="1"/>
  <c r="ET11" i="1"/>
  <c r="ER11" i="1"/>
  <c r="EQ11" i="1"/>
  <c r="EP11" i="1"/>
  <c r="DX11" i="1" s="1"/>
  <c r="DR11" i="1"/>
  <c r="DN11" i="1"/>
  <c r="DS11" i="1" s="1"/>
  <c r="DJ11" i="1"/>
  <c r="DI11" i="1"/>
  <c r="DE11" i="1"/>
  <c r="DA11" i="1"/>
  <c r="CZ11" i="1"/>
  <c r="CV11" i="1"/>
  <c r="CQ11" i="1"/>
  <c r="CR11" i="1" s="1"/>
  <c r="CM11" i="1"/>
  <c r="CH11" i="1"/>
  <c r="CD11" i="1"/>
  <c r="CI11" i="1" s="1"/>
  <c r="BZ11" i="1"/>
  <c r="BY11" i="1"/>
  <c r="BU11" i="1"/>
  <c r="BQ11" i="1"/>
  <c r="BP11" i="1"/>
  <c r="BL11" i="1"/>
  <c r="BG11" i="1"/>
  <c r="BH11" i="1" s="1"/>
  <c r="BC11" i="1"/>
  <c r="AX11" i="1"/>
  <c r="AT11" i="1"/>
  <c r="AY11" i="1" s="1"/>
  <c r="AP11" i="1"/>
  <c r="AO11" i="1"/>
  <c r="AK11" i="1"/>
  <c r="AG11" i="1"/>
  <c r="AF11" i="1"/>
  <c r="AB11" i="1"/>
  <c r="W11" i="1"/>
  <c r="X11" i="1" s="1"/>
  <c r="S11" i="1"/>
  <c r="N11" i="1"/>
  <c r="J11" i="1"/>
  <c r="O11" i="1" s="1"/>
  <c r="IZ10" i="1"/>
  <c r="IY10" i="1"/>
  <c r="IX10" i="1"/>
  <c r="IV10" i="1"/>
  <c r="IU10" i="1"/>
  <c r="IT10" i="1"/>
  <c r="IQ10" i="1"/>
  <c r="IP10" i="1"/>
  <c r="IO10" i="1"/>
  <c r="IM10" i="1"/>
  <c r="IL10" i="1"/>
  <c r="IK10" i="1"/>
  <c r="IH10" i="1"/>
  <c r="IG10" i="1"/>
  <c r="IF10" i="1"/>
  <c r="ID10" i="1"/>
  <c r="IC10" i="1"/>
  <c r="IB10" i="1"/>
  <c r="HY10" i="1"/>
  <c r="HX10" i="1"/>
  <c r="HW10" i="1"/>
  <c r="HU10" i="1"/>
  <c r="HT10" i="1"/>
  <c r="HS10" i="1"/>
  <c r="HP10" i="1"/>
  <c r="HO10" i="1"/>
  <c r="HN10" i="1"/>
  <c r="HL10" i="1"/>
  <c r="HK10" i="1"/>
  <c r="HJ10" i="1"/>
  <c r="HG10" i="1"/>
  <c r="HF10" i="1"/>
  <c r="HE10" i="1"/>
  <c r="HC10" i="1"/>
  <c r="HB10" i="1"/>
  <c r="HA10" i="1"/>
  <c r="GX10" i="1"/>
  <c r="GW10" i="1"/>
  <c r="GV10" i="1"/>
  <c r="GT10" i="1"/>
  <c r="GS10" i="1"/>
  <c r="GR10" i="1"/>
  <c r="GO10" i="1"/>
  <c r="GN10" i="1"/>
  <c r="GM10" i="1"/>
  <c r="GK10" i="1"/>
  <c r="GJ10" i="1"/>
  <c r="GI10" i="1"/>
  <c r="FW10" i="1"/>
  <c r="FV10" i="1"/>
  <c r="FU10" i="1"/>
  <c r="FS10" i="1"/>
  <c r="FR10" i="1"/>
  <c r="FQ10" i="1"/>
  <c r="FN10" i="1"/>
  <c r="FM10" i="1"/>
  <c r="FL10" i="1"/>
  <c r="FJ10" i="1"/>
  <c r="FI10" i="1"/>
  <c r="FH10" i="1"/>
  <c r="FE10" i="1"/>
  <c r="FD10" i="1"/>
  <c r="FC10" i="1"/>
  <c r="FA10" i="1"/>
  <c r="EZ10" i="1"/>
  <c r="EY10" i="1"/>
  <c r="EV10" i="1"/>
  <c r="EU10" i="1"/>
  <c r="ET10" i="1"/>
  <c r="ER10" i="1"/>
  <c r="EQ10" i="1"/>
  <c r="EP10" i="1"/>
  <c r="DX10" i="1" s="1"/>
  <c r="DR10" i="1"/>
  <c r="DN10" i="1"/>
  <c r="DS10" i="1" s="1"/>
  <c r="DI10" i="1"/>
  <c r="DJ10" i="1" s="1"/>
  <c r="DE10" i="1"/>
  <c r="DA10" i="1"/>
  <c r="CZ10" i="1"/>
  <c r="CV10" i="1"/>
  <c r="CQ10" i="1"/>
  <c r="CR10" i="1" s="1"/>
  <c r="CM10" i="1"/>
  <c r="CH10" i="1"/>
  <c r="CI10" i="1" s="1"/>
  <c r="CD10" i="1"/>
  <c r="BY10" i="1"/>
  <c r="BZ10" i="1" s="1"/>
  <c r="BU10" i="1"/>
  <c r="BQ10" i="1"/>
  <c r="BP10" i="1"/>
  <c r="BL10" i="1"/>
  <c r="BG10" i="1"/>
  <c r="BH10" i="1" s="1"/>
  <c r="BC10" i="1"/>
  <c r="AX10" i="1"/>
  <c r="AY10" i="1" s="1"/>
  <c r="AT10" i="1"/>
  <c r="AO10" i="1"/>
  <c r="AP10" i="1" s="1"/>
  <c r="AK10" i="1"/>
  <c r="AG10" i="1"/>
  <c r="AF10" i="1"/>
  <c r="AB10" i="1"/>
  <c r="W10" i="1"/>
  <c r="X10" i="1" s="1"/>
  <c r="S10" i="1"/>
  <c r="N10" i="1"/>
  <c r="O10" i="1" s="1"/>
  <c r="J10" i="1"/>
  <c r="EM1" i="1"/>
  <c r="DS1" i="1"/>
  <c r="DJ29" i="1" l="1"/>
  <c r="CR17" i="1"/>
  <c r="G25" i="1"/>
  <c r="G20" i="1"/>
  <c r="K25" i="1"/>
  <c r="K20" i="1"/>
  <c r="S17" i="1"/>
  <c r="W17" i="1"/>
  <c r="AA25" i="1"/>
  <c r="AA20" i="1"/>
  <c r="AE25" i="1"/>
  <c r="AE20" i="1"/>
  <c r="AI25" i="1"/>
  <c r="AK25" i="1" s="1"/>
  <c r="AI20" i="1"/>
  <c r="AM25" i="1"/>
  <c r="AO25" i="1" s="1"/>
  <c r="AM20" i="1"/>
  <c r="AQ25" i="1"/>
  <c r="AQ20" i="1"/>
  <c r="AU25" i="1"/>
  <c r="AU20" i="1"/>
  <c r="BC17" i="1"/>
  <c r="BG17" i="1"/>
  <c r="BK25" i="1"/>
  <c r="BK20" i="1"/>
  <c r="BO25" i="1"/>
  <c r="BO20" i="1"/>
  <c r="BS25" i="1"/>
  <c r="BU25" i="1" s="1"/>
  <c r="BS20" i="1"/>
  <c r="BW25" i="1"/>
  <c r="BW20" i="1"/>
  <c r="CA25" i="1"/>
  <c r="CA20" i="1"/>
  <c r="CE25" i="1"/>
  <c r="CE20" i="1"/>
  <c r="CU25" i="1"/>
  <c r="CU20" i="1"/>
  <c r="CY25" i="1"/>
  <c r="CY20" i="1"/>
  <c r="DC25" i="1"/>
  <c r="DC20" i="1"/>
  <c r="DE20" i="1" s="1"/>
  <c r="DG25" i="1"/>
  <c r="DG20" i="1"/>
  <c r="DK25" i="1"/>
  <c r="DK20" i="1"/>
  <c r="DO25" i="1"/>
  <c r="DO20" i="1"/>
  <c r="AG19" i="1"/>
  <c r="BH19" i="1"/>
  <c r="DA19" i="1"/>
  <c r="I20" i="1"/>
  <c r="Q20" i="1"/>
  <c r="Y20" i="1"/>
  <c r="AB20" i="1" s="1"/>
  <c r="AW20" i="1"/>
  <c r="BE20" i="1"/>
  <c r="BM20" i="1"/>
  <c r="CC20" i="1"/>
  <c r="CP20" i="1"/>
  <c r="DF20" i="1"/>
  <c r="BH23" i="1"/>
  <c r="Z25" i="1"/>
  <c r="BF25" i="1"/>
  <c r="BV25" i="1"/>
  <c r="CL25" i="1"/>
  <c r="DB25" i="1"/>
  <c r="H25" i="1"/>
  <c r="H20" i="1"/>
  <c r="L25" i="1"/>
  <c r="L20" i="1"/>
  <c r="P25" i="1"/>
  <c r="S25" i="1" s="1"/>
  <c r="P20" i="1"/>
  <c r="T25" i="1"/>
  <c r="W25" i="1" s="1"/>
  <c r="X25" i="1" s="1"/>
  <c r="T20" i="1"/>
  <c r="AB17" i="1"/>
  <c r="AF17" i="1"/>
  <c r="AJ25" i="1"/>
  <c r="AJ20" i="1"/>
  <c r="AN25" i="1"/>
  <c r="AN20" i="1"/>
  <c r="AR25" i="1"/>
  <c r="AR20" i="1"/>
  <c r="AV25" i="1"/>
  <c r="AV20" i="1"/>
  <c r="AZ25" i="1"/>
  <c r="BC25" i="1" s="1"/>
  <c r="AZ20" i="1"/>
  <c r="BD25" i="1"/>
  <c r="BG25" i="1" s="1"/>
  <c r="BD20" i="1"/>
  <c r="BG20" i="1" s="1"/>
  <c r="BL17" i="1"/>
  <c r="BP17" i="1"/>
  <c r="BT25" i="1"/>
  <c r="BT20" i="1"/>
  <c r="BX25" i="1"/>
  <c r="BX20" i="1"/>
  <c r="CB25" i="1"/>
  <c r="CB20" i="1"/>
  <c r="CF25" i="1"/>
  <c r="CF20" i="1"/>
  <c r="CJ25" i="1"/>
  <c r="CJ20" i="1"/>
  <c r="CN25" i="1"/>
  <c r="CQ25" i="1" s="1"/>
  <c r="CN20" i="1"/>
  <c r="DD25" i="1"/>
  <c r="DD20" i="1"/>
  <c r="DH25" i="1"/>
  <c r="DH20" i="1"/>
  <c r="DL25" i="1"/>
  <c r="DL20" i="1"/>
  <c r="DP25" i="1"/>
  <c r="DP20" i="1"/>
  <c r="R20" i="1"/>
  <c r="AH20" i="1"/>
  <c r="AK20" i="1" s="1"/>
  <c r="BN20" i="1"/>
  <c r="BV20" i="1"/>
  <c r="BY20" i="1" s="1"/>
  <c r="CT20" i="1"/>
  <c r="BQ22" i="1"/>
  <c r="DX22" i="1"/>
  <c r="AD25" i="1"/>
  <c r="BJ25" i="1"/>
  <c r="DF25" i="1"/>
  <c r="AB25" i="1"/>
  <c r="AF25" i="1"/>
  <c r="AK17" i="1"/>
  <c r="AO17" i="1"/>
  <c r="BL25" i="1"/>
  <c r="BP25" i="1"/>
  <c r="BU17" i="1"/>
  <c r="BZ17" i="1" s="1"/>
  <c r="CG25" i="1"/>
  <c r="CG20" i="1"/>
  <c r="CK25" i="1"/>
  <c r="CK20" i="1"/>
  <c r="CO25" i="1"/>
  <c r="CO20" i="1"/>
  <c r="CS25" i="1"/>
  <c r="CV25" i="1" s="1"/>
  <c r="CS20" i="1"/>
  <c r="CV20" i="1" s="1"/>
  <c r="CW25" i="1"/>
  <c r="CZ25" i="1" s="1"/>
  <c r="CW20" i="1"/>
  <c r="DE17" i="1"/>
  <c r="DJ17" i="1" s="1"/>
  <c r="DM25" i="1"/>
  <c r="DM20" i="1"/>
  <c r="DQ25" i="1"/>
  <c r="DQ20" i="1"/>
  <c r="M20" i="1"/>
  <c r="U20" i="1"/>
  <c r="AC20" i="1"/>
  <c r="AF20" i="1" s="1"/>
  <c r="AG20" i="1" s="1"/>
  <c r="AS20" i="1"/>
  <c r="BA20" i="1"/>
  <c r="BI20" i="1"/>
  <c r="BL20" i="1" s="1"/>
  <c r="CX20" i="1"/>
  <c r="CR23" i="1"/>
  <c r="DX24" i="1"/>
  <c r="BQ26" i="1"/>
  <c r="V20" i="1"/>
  <c r="AL20" i="1"/>
  <c r="AO20" i="1" s="1"/>
  <c r="AP20" i="1" s="1"/>
  <c r="BB20" i="1"/>
  <c r="BR20" i="1"/>
  <c r="BU20" i="1" s="1"/>
  <c r="DX26" i="1"/>
  <c r="DX29" i="1"/>
  <c r="DX33" i="1"/>
  <c r="AP25" i="1" l="1"/>
  <c r="BP20" i="1"/>
  <c r="BQ20" i="1" s="1"/>
  <c r="DN25" i="1"/>
  <c r="CD25" i="1"/>
  <c r="AX25" i="1"/>
  <c r="J25" i="1"/>
  <c r="CZ20" i="1"/>
  <c r="DA20" i="1" s="1"/>
  <c r="DA25" i="1"/>
  <c r="AP17" i="1"/>
  <c r="DI25" i="1"/>
  <c r="CM20" i="1"/>
  <c r="AG17" i="1"/>
  <c r="S20" i="1"/>
  <c r="BY25" i="1"/>
  <c r="BZ25" i="1" s="1"/>
  <c r="DI20" i="1"/>
  <c r="DJ20" i="1" s="1"/>
  <c r="DR20" i="1"/>
  <c r="CH20" i="1"/>
  <c r="BH17" i="1"/>
  <c r="AT20" i="1"/>
  <c r="N20" i="1"/>
  <c r="CM25" i="1"/>
  <c r="CR25" i="1" s="1"/>
  <c r="BH25" i="1"/>
  <c r="DR25" i="1"/>
  <c r="DS25" i="1" s="1"/>
  <c r="CH25" i="1"/>
  <c r="CI25" i="1" s="1"/>
  <c r="AT25" i="1"/>
  <c r="N25" i="1"/>
  <c r="O25" i="1" s="1"/>
  <c r="BQ25" i="1"/>
  <c r="AG25" i="1"/>
  <c r="BZ20" i="1"/>
  <c r="CQ20" i="1"/>
  <c r="CR20" i="1" s="1"/>
  <c r="BQ17" i="1"/>
  <c r="BC20" i="1"/>
  <c r="BH20" i="1" s="1"/>
  <c r="W20" i="1"/>
  <c r="X20" i="1" s="1"/>
  <c r="DE25" i="1"/>
  <c r="DN20" i="1"/>
  <c r="CD20" i="1"/>
  <c r="AX20" i="1"/>
  <c r="AY20" i="1" s="1"/>
  <c r="X17" i="1"/>
  <c r="J20" i="1"/>
  <c r="CI20" i="1" l="1"/>
  <c r="DJ25" i="1"/>
  <c r="O20" i="1"/>
  <c r="DS20" i="1"/>
  <c r="AY25" i="1"/>
</calcChain>
</file>

<file path=xl/sharedStrings.xml><?xml version="1.0" encoding="utf-8"?>
<sst xmlns="http://schemas.openxmlformats.org/spreadsheetml/2006/main" count="505" uniqueCount="276">
  <si>
    <t>R1 - Residential retail</t>
  </si>
  <si>
    <t>Data validation</t>
  </si>
  <si>
    <t>Item references</t>
  </si>
  <si>
    <t>For the 12 months ended 31 March 2013</t>
  </si>
  <si>
    <t>For the 12 months ended 31 March 2014</t>
  </si>
  <si>
    <t>For the 12 months ended 31 March 2015</t>
  </si>
  <si>
    <t>For the 12 months ended 31 March 2016</t>
  </si>
  <si>
    <t>For the 12 months ended 31 March 2017</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</si>
  <si>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</si>
  <si>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</si>
  <si>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</si>
  <si>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</si>
  <si>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</si>
  <si>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</si>
  <si>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</si>
  <si>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</si>
  <si>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Line description</t>
  </si>
  <si>
    <t>Units</t>
  </si>
  <si>
    <t>DPs</t>
  </si>
  <si>
    <t>Residential unmeasured</t>
  </si>
  <si>
    <t>Residential measured</t>
  </si>
  <si>
    <t>Total</t>
  </si>
  <si>
    <t>Completion checks</t>
  </si>
  <si>
    <t>Water only</t>
  </si>
  <si>
    <t>Wastewater only</t>
  </si>
  <si>
    <t>Water and wastewater</t>
  </si>
  <si>
    <t>Total unmeasured</t>
  </si>
  <si>
    <t>Total measured</t>
  </si>
  <si>
    <t>Calculation, copy or download rule</t>
  </si>
  <si>
    <t>Validation description</t>
  </si>
  <si>
    <t>Completion</t>
  </si>
  <si>
    <t>Please complete all cells in row</t>
  </si>
  <si>
    <t>Price base</t>
  </si>
  <si>
    <t>Outturn (nominal)</t>
  </si>
  <si>
    <t>A</t>
  </si>
  <si>
    <t>Expenditure</t>
  </si>
  <si>
    <t>Customer services</t>
  </si>
  <si>
    <t>See item</t>
  </si>
  <si>
    <t>£m</t>
  </si>
  <si>
    <t>BM9030UWO</t>
  </si>
  <si>
    <t>BM9030USO</t>
  </si>
  <si>
    <t>BM9030UWS</t>
  </si>
  <si>
    <t>BM9030UTOT_PR19</t>
  </si>
  <si>
    <t>BM9030MWO</t>
  </si>
  <si>
    <t>BM9030MSO</t>
  </si>
  <si>
    <t>BM9030MWS</t>
  </si>
  <si>
    <t>BM9030MTOT_PR19</t>
  </si>
  <si>
    <t>BM9030_PR19</t>
  </si>
  <si>
    <t>Debt management</t>
  </si>
  <si>
    <t>references</t>
  </si>
  <si>
    <t>BM9002UWO</t>
  </si>
  <si>
    <t>BM9002USO</t>
  </si>
  <si>
    <t>BM9002UWS</t>
  </si>
  <si>
    <t>BM9002UTOT_PR19</t>
  </si>
  <si>
    <t>BM9002MWO</t>
  </si>
  <si>
    <t>BM9002MSO</t>
  </si>
  <si>
    <t>BM9002MWS</t>
  </si>
  <si>
    <t>BM9002MTOT_PR19</t>
  </si>
  <si>
    <t>BM9002_PR19</t>
  </si>
  <si>
    <t>Doubtful debts</t>
  </si>
  <si>
    <t>in columns</t>
  </si>
  <si>
    <t>BM9003UWO</t>
  </si>
  <si>
    <t>BM9003USO</t>
  </si>
  <si>
    <t>BM9003UWS</t>
  </si>
  <si>
    <t>BM9003UTOT_PR19</t>
  </si>
  <si>
    <t>BM9003MWO</t>
  </si>
  <si>
    <t>BM9003MSO</t>
  </si>
  <si>
    <t>BM9003MWS</t>
  </si>
  <si>
    <t>BM9003MTOT_PR19</t>
  </si>
  <si>
    <t>BM9003_PR19</t>
  </si>
  <si>
    <t>Meter reading</t>
  </si>
  <si>
    <t>EA to EM</t>
  </si>
  <si>
    <t>BM9007MWO</t>
  </si>
  <si>
    <t>BM9007MSO</t>
  </si>
  <si>
    <t>BM9007MWS</t>
  </si>
  <si>
    <t>BM9007MTOT_PR19</t>
  </si>
  <si>
    <t>BM9007_PR19</t>
  </si>
  <si>
    <t>Other operating expenditure</t>
  </si>
  <si>
    <t>R1003UWO</t>
  </si>
  <si>
    <t>R1003USO</t>
  </si>
  <si>
    <t>R1003UWS</t>
  </si>
  <si>
    <t>R1003UTOT</t>
  </si>
  <si>
    <t>R1003MWO</t>
  </si>
  <si>
    <t>R1003MSO</t>
  </si>
  <si>
    <t>R1003MWS</t>
  </si>
  <si>
    <t>R1003MTOT</t>
  </si>
  <si>
    <t>R1003</t>
  </si>
  <si>
    <t>Local authority and Cumulo rates</t>
  </si>
  <si>
    <t>R1004UWO</t>
  </si>
  <si>
    <t>R1004USO</t>
  </si>
  <si>
    <t>R1004UWS</t>
  </si>
  <si>
    <t>R1004UTOT</t>
  </si>
  <si>
    <t>R1004MWO</t>
  </si>
  <si>
    <t>R1004MSO</t>
  </si>
  <si>
    <t>R1004MWS</t>
  </si>
  <si>
    <t>R1004MTOT</t>
  </si>
  <si>
    <t>R1004</t>
  </si>
  <si>
    <t>Pension deficit repair costs</t>
  </si>
  <si>
    <t>R1001UWO</t>
  </si>
  <si>
    <t>R1001USO</t>
  </si>
  <si>
    <t>R1001UWS</t>
  </si>
  <si>
    <t>R1001UTOT</t>
  </si>
  <si>
    <t>R1001MWO</t>
  </si>
  <si>
    <t>R1001MSO</t>
  </si>
  <si>
    <t>R1001MWS</t>
  </si>
  <si>
    <t>R1001MTOT</t>
  </si>
  <si>
    <t>R1001</t>
  </si>
  <si>
    <t>Total operating expenditure (excluding third party services)</t>
  </si>
  <si>
    <t>Sum of lines 1 to 7.</t>
  </si>
  <si>
    <t>BM9021UWO_PR19</t>
  </si>
  <si>
    <t>BM9021USO_PR19</t>
  </si>
  <si>
    <t>BM9021UWS_PR19</t>
  </si>
  <si>
    <t>BM9021UTOT_PR19</t>
  </si>
  <si>
    <t>BM9021MWO_PR19</t>
  </si>
  <si>
    <t>BM9021MSO_PR19</t>
  </si>
  <si>
    <t>BM9021MWS_PR19</t>
  </si>
  <si>
    <t>BM9021MTOT_PR19</t>
  </si>
  <si>
    <t>BM9021_PR19</t>
  </si>
  <si>
    <t>Third party services operating expenditure</t>
  </si>
  <si>
    <t>BM9022UWO</t>
  </si>
  <si>
    <t>BM9022USO</t>
  </si>
  <si>
    <t>BM9022UWS</t>
  </si>
  <si>
    <t>BM9022UTOT_PR19</t>
  </si>
  <si>
    <t>BM9022MWO</t>
  </si>
  <si>
    <t>BM9022MSO</t>
  </si>
  <si>
    <t>BM9022MWS</t>
  </si>
  <si>
    <t>BM9022MTOT_PR19</t>
  </si>
  <si>
    <t>BM9022</t>
  </si>
  <si>
    <t>Total operating expenditure, including third party services</t>
  </si>
  <si>
    <t>Sum of lines 8 and 9.</t>
  </si>
  <si>
    <t>BM9023UWO_PR19</t>
  </si>
  <si>
    <t>BM9023USO_PR19</t>
  </si>
  <si>
    <t>BM9023UWS_PR19</t>
  </si>
  <si>
    <t>BM9023UTOT_PR19</t>
  </si>
  <si>
    <t>BM9023MWO_PR19</t>
  </si>
  <si>
    <t>BM9023MSO_PR19</t>
  </si>
  <si>
    <t>BM9023MWS_PR19</t>
  </si>
  <si>
    <t>BM9023MTOT_PR19</t>
  </si>
  <si>
    <t>BM9023_PR19</t>
  </si>
  <si>
    <t>Total depreciation on legacy assets existing at 31 March 2015</t>
  </si>
  <si>
    <t>BM4291EXUWO</t>
  </si>
  <si>
    <t>BM4291EXUSO</t>
  </si>
  <si>
    <t>BM4291EXUWS</t>
  </si>
  <si>
    <t>BM4291EXUTOT</t>
  </si>
  <si>
    <t>BM4291EXMWO</t>
  </si>
  <si>
    <t>BM4291EXMSO</t>
  </si>
  <si>
    <t>BM4291EXMWS</t>
  </si>
  <si>
    <t>BM4291EXMTOT</t>
  </si>
  <si>
    <t>BM4291EX</t>
  </si>
  <si>
    <t>Total depreciation on assets acquired between 1 April 2015 and 31 March 2020</t>
  </si>
  <si>
    <t>BM4291AQBUWO</t>
  </si>
  <si>
    <t>BM4291AQBUSO</t>
  </si>
  <si>
    <t>BM4291AQBUWS</t>
  </si>
  <si>
    <t>BM4291AQBUTOT</t>
  </si>
  <si>
    <t>BM4291AQBMWO</t>
  </si>
  <si>
    <t>BM4291AQBMSO</t>
  </si>
  <si>
    <t>BM4291AQBMWS</t>
  </si>
  <si>
    <t>BM4291AQBMTOT</t>
  </si>
  <si>
    <t>BM4291AQB</t>
  </si>
  <si>
    <t>Total depreciation on assets acquired after 1 April 2020</t>
  </si>
  <si>
    <t>BM4291AQUWO</t>
  </si>
  <si>
    <t>BM4291AQUSO</t>
  </si>
  <si>
    <t>BM4291AQUWS</t>
  </si>
  <si>
    <t>BM4291AQUTOT</t>
  </si>
  <si>
    <t>BM4291AQMWO</t>
  </si>
  <si>
    <t>BM4291AQMSO</t>
  </si>
  <si>
    <t>BM4291AQMWS</t>
  </si>
  <si>
    <t>BM4291AQMTOT</t>
  </si>
  <si>
    <t>BM4291AQ</t>
  </si>
  <si>
    <t xml:space="preserve">Total residential retail costs (opex plus depreciation, excluding third party services) </t>
  </si>
  <si>
    <t>Sum of lines 8, 11, 12 and 13.</t>
  </si>
  <si>
    <t>R1002UWO</t>
  </si>
  <si>
    <t>R1002USO</t>
  </si>
  <si>
    <t>R1002UWS</t>
  </si>
  <si>
    <t>R1002UTOT</t>
  </si>
  <si>
    <t>R1002MWO</t>
  </si>
  <si>
    <t>R1002MSO</t>
  </si>
  <si>
    <t>R1002MWS</t>
  </si>
  <si>
    <t>R1002MTOT</t>
  </si>
  <si>
    <t>R1002</t>
  </si>
  <si>
    <t>Capital expenditure on assets principally used by retail</t>
  </si>
  <si>
    <t>BM4017UWO</t>
  </si>
  <si>
    <t>BM4017USO</t>
  </si>
  <si>
    <t>BM4017UWS</t>
  </si>
  <si>
    <t>BM4017UTOT_PR19</t>
  </si>
  <si>
    <t>BM4017MWO</t>
  </si>
  <si>
    <t>BM4017MSO</t>
  </si>
  <si>
    <t>BM4017MWS</t>
  </si>
  <si>
    <t>BM4017MTOT_PR19</t>
  </si>
  <si>
    <t>BM4017_PR19</t>
  </si>
  <si>
    <t>B</t>
  </si>
  <si>
    <t>Customer numbers</t>
  </si>
  <si>
    <t>Household connected</t>
  </si>
  <si>
    <t>000s</t>
  </si>
  <si>
    <t>R3017</t>
  </si>
  <si>
    <t>R3019</t>
  </si>
  <si>
    <t>R3021</t>
  </si>
  <si>
    <t>R1005UTOT</t>
  </si>
  <si>
    <t>R3018</t>
  </si>
  <si>
    <t>R3020</t>
  </si>
  <si>
    <t>R3022</t>
  </si>
  <si>
    <t>R1005MTOT</t>
  </si>
  <si>
    <t>R3100TOT_PR19</t>
  </si>
  <si>
    <t>C</t>
  </si>
  <si>
    <t>Operating expenditure ~ part funded through wholesale</t>
  </si>
  <si>
    <t>Demand-side water efficiency ~ gross retail expenditure</t>
  </si>
  <si>
    <t>R3006</t>
  </si>
  <si>
    <t>Demand-side water efficiency ~ expenditure funded by wholesale</t>
  </si>
  <si>
    <t>R3007</t>
  </si>
  <si>
    <t>Demand-side water efficiency ~ net retail expenditure</t>
  </si>
  <si>
    <t>R3008_PR19</t>
  </si>
  <si>
    <t>Line 17 minus line 18.</t>
  </si>
  <si>
    <t>Customer-side leak repairs ~ gross retail expenditure</t>
  </si>
  <si>
    <t>R3009</t>
  </si>
  <si>
    <t>Customer-side leak repairs ~ expenditure funded by wholesale</t>
  </si>
  <si>
    <t>R3010</t>
  </si>
  <si>
    <t>Customer-side leak repairs ~ net retail expenditure</t>
  </si>
  <si>
    <t>R3011_PR19</t>
  </si>
  <si>
    <t>Line 20 minus line 21.</t>
  </si>
  <si>
    <t>Total demand-side water efficiency and customer-side leak repairs ~ net retail expenditure</t>
  </si>
  <si>
    <t>R3012</t>
  </si>
  <si>
    <t>Sum of lines 19 and 22.</t>
  </si>
  <si>
    <t>D</t>
  </si>
  <si>
    <t>Recharges for assets shared by retail and wholesale</t>
  </si>
  <si>
    <t>Recharge from wholesale for legacy assets principally used by wholesale (assets existing at 31 March 2015)</t>
  </si>
  <si>
    <t>R3013</t>
  </si>
  <si>
    <t>Income from wholesale for legacy assets principally used by retail (assets existing at 31 March 2015)</t>
  </si>
  <si>
    <t>R3014</t>
  </si>
  <si>
    <t>Recharge from wholesale assets acquired after 1 April 2015 principally used by wholesale</t>
  </si>
  <si>
    <t>R3015</t>
  </si>
  <si>
    <t>Income from wholesale assets acquired after 1 April 2015 principally used by retail</t>
  </si>
  <si>
    <t>R3016</t>
  </si>
  <si>
    <t>KEY</t>
  </si>
  <si>
    <t>Input</t>
  </si>
  <si>
    <t>Copy</t>
  </si>
  <si>
    <t>Calculation</t>
  </si>
  <si>
    <t>Pre populated</t>
  </si>
  <si>
    <t>R1 guidance and line definitions</t>
  </si>
  <si>
    <r>
      <t xml:space="preserve">This table is reflects </t>
    </r>
    <r>
      <rPr>
        <sz val="10"/>
        <color rgb="FF0078C9"/>
        <rFont val="Franklin Gothic Demi"/>
        <family val="2"/>
      </rPr>
      <t>table 19 of the 2017 Cost Assessment submission</t>
    </r>
    <r>
      <rPr>
        <sz val="10"/>
        <rFont val="Arial"/>
        <family val="2"/>
      </rPr>
      <t>. Operating expenditure as defined in the Regulatory Accounting Guidelines, depreciation (to represent capital expenditure for retail) based on principal use allocation (as defined in paragraph 2.1 of RAG 2) and unmeasured / measured customers as defined in the (as defined in paragraph 2.6 of RAG 2). 
Note: Forecast expenditure reported in this table should include retailers' input price pressures. Companies should also report input price pressures separately in tables App 24 and App 24a.</t>
    </r>
  </si>
  <si>
    <t>Line</t>
  </si>
  <si>
    <t>Definition</t>
  </si>
  <si>
    <t>Block A</t>
  </si>
  <si>
    <t>The costs associated with providing customer services activities/services as defined in table 2C line 1 of RAG 4. 
• to residential unmeasured and measured customers (as defined in paragraph 3.1 of RAG 2);
• in receipt of water only, sewerage only and combined water and sewerage services respectively from the company</t>
  </si>
  <si>
    <t>All costs relating to the management of debt recovery - monitoring of outstanding debt, including issue of reminders and follow up telephone calls, managing and monitoring field recovery of debt, includes costs of customer visits, managing and monitoring external debt collection routes including debt collection agencies and legal (as defined in table 2C line 2 of RAG 4), split by measured / unmeasured customers and in customers in receipt of water only, sewerage only and combined water and sewerage services respectively from the company.
The cost of debt management services purchased should be included but the costs of services provided for third parties excluded.</t>
  </si>
  <si>
    <t>The charge/credit to the profit and loss account for doubtful debts for residential customers in receipt of water only, sewerage only and combined water and sewerage services respectively from the company (as defined in table 2C line 3 of RAG 4). 
This should be the total charge for doubtful debts.</t>
  </si>
  <si>
    <t>The costs associated with providing meter reading (as defined in table 2C line 4 of RAG 4) for measured customers in receipt of water only, sewerage only and combined water and sewerage services from the company. This includes:  
•ad hoc read requests
•cyclical reading
•scheduling
•transport
•physical reading
•reading queries and read processing costs
•managing meter data 
•supervision and management of meter readers.
Costs associated with account management (including additional customer contacts) should not be included. The additional working capital (cash flow) costs associated with different payment patterns of metered customers should be excluded - these are collected in the retail margins table R8. 
The cost of meter reading services purchased should be included but the costs of services provided for third parties excluded. 
Not applicable for unmeasured customers</t>
  </si>
  <si>
    <t>Any other operating expenditure (as defined in table 2C line 6 of RAG 4*) incurred in serving residential customers in receipt of water only, sewerage only and combined water and sewerage services respectively from the company. Where companies report expenditure here they should outline exactly what this covers in the commentary. 
*Note for the purposes of PR19 reporting, other expenditure should exclude local authority / cumulo rates and pension deficit repair costs, as these are seperately reported in lines 6 and 7 respectively.</t>
  </si>
  <si>
    <t>The cost of local authority rates. This should include both the local authority rates and cumulo rates.</t>
  </si>
  <si>
    <t>Actual pension deficit recovery payments including costs capitalised and any group recharges for pension deficit costs.</t>
  </si>
  <si>
    <r>
      <t xml:space="preserve">Total retail operating expenditure (excluding third party services) related to serving residential customers in receipt of water only, sewerage only and combined water and sewerage services respectively. The sum of </t>
    </r>
    <r>
      <rPr>
        <sz val="10"/>
        <color rgb="FF0078C9"/>
        <rFont val="Arial"/>
        <family val="2"/>
      </rPr>
      <t>R1 lines 1 to 7</t>
    </r>
    <r>
      <rPr>
        <sz val="10"/>
        <rFont val="Arial"/>
        <family val="2"/>
      </rPr>
      <t>.
This includes all costs reported in line 22 (demand side initiative / customer-side leak repairs) but should not include any expenditure funded in wholesale (lines 17 and 20).  
It represents total operating expenditure forecasts, including items relating costs which companies think should be excluded from benchmarking.  All claims for special cost factors should be reported in table R2. 
It excludes capex and depreciation. 
The cost services purchased should be included but the costs of services provided for third parties excluded.</t>
    </r>
  </si>
  <si>
    <t>The operating costs of providing appointed residential unmeasured retail services to third parties.</t>
  </si>
  <si>
    <r>
      <t xml:space="preserve">Total operating expenditure, including third party costs. The sum of </t>
    </r>
    <r>
      <rPr>
        <sz val="10"/>
        <color rgb="FF0078C9"/>
        <rFont val="Arial"/>
        <family val="2"/>
      </rPr>
      <t>R1 lines 8 and 9</t>
    </r>
    <r>
      <rPr>
        <sz val="10"/>
        <rFont val="Arial"/>
        <family val="2"/>
      </rPr>
      <t xml:space="preserve">.
</t>
    </r>
  </si>
  <si>
    <t>Depreciation of assets which existed before 1 April 2015 (ie assets included in wholesale RCV) wholly or principally used by retail (as defined in paragraph 2.1 of RAG 2), split between residential unmeasured customers (as defined in paragraph 3.1 of RAG 2) in receipt of water only, sewerage only and combined water and sewerage services respectively from the company. 
We will continue to collect this information for historical years (ie up to 2020) as we use historical data for benchmarking purposes (see "Legacy Depreciation" within the cost assessment appendix 12 published alongside the July Consultation document for further details).
Depreciation should be reported on the same accounting basis as PR14 submissions. This figure includes amortisation of deferred credits and intangible assets.</t>
  </si>
  <si>
    <t xml:space="preserve">Depreciation charge on AMP6 or (assets that did not exist before 1 April 2015) which are used wholly or principally for the residential retail business (as defined in paragraph 2.1 of RAG 2) split between residential measured / unmeasured customers (as defined in paragraph 2.6 of RAG 2) in receipt of water only, sewerage only and combined water and sewerage services respectively from the company. 
Depreciation includes amortisation of deferred credits and fixed intangible assets.
</t>
  </si>
  <si>
    <t>Depreciation charge on AMP7 or later assets (assets that did not exist before 1 April 2020) which are used wholly or principally for the residential retail business (as defined in paragraph 2.1 of RAG 2) split between residential measured / unmeasured customers (as defined in paragraph 2.6 of RAG 2) in receipt of water only, sewerage only and combined water and sewerage services respectively from the company. 
Depreciation includes amortisation of deferred credits and fixed intangible assets.
This should include depreciation reported in table R2.</t>
  </si>
  <si>
    <r>
      <t xml:space="preserve">Total residential retail costs (opex plus depreciation, excluding third party services).  The sum of </t>
    </r>
    <r>
      <rPr>
        <sz val="10"/>
        <color rgb="FF0078C9"/>
        <rFont val="Arial"/>
        <family val="2"/>
      </rPr>
      <t>R1 lines 8, 11, 12 and 13</t>
    </r>
    <r>
      <rPr>
        <sz val="10"/>
        <rFont val="Arial"/>
        <family val="2"/>
      </rPr>
      <t xml:space="preserve">.
</t>
    </r>
  </si>
  <si>
    <t xml:space="preserve">Residential element of capital expenditure on assets principally used by retail.  It should not include any expenditure in relation to assets which are used both in retail and wholesale where wholesale is the principal use.
</t>
  </si>
  <si>
    <t>Block B</t>
  </si>
  <si>
    <t>Households connected reported by customer type. Exclude void properties. The number of household customers (as defined in column 4 of APR table 2F). 
Note: this should be the average number of customers in the year calculated at least on a monthly basis. For the purposes of this table, ‘customers’ should be equal to the former June return (table 7) definition of ‘billed properties’. This is as follows:
"These are properties used as single domestic dwellings (normally occupied), receiving water for domestic purposes which are not factories, offices or commercial premises. These include cases where a single aggregate bill is issued to cover separate dwellings having individual standing charges. (In some instances the standing charge may be zero). The number of dwellings attracting an individual standing charge and not the number of bills should be counted. Exclude mixed/commercial properties and multiple household properties, e.g. blocks of flats having only one standing charge. Where companies issue an assessed charge to a property because metering is not possible or is uneconomic then these properties should be classified as unmeasured."</t>
  </si>
  <si>
    <t>Block C</t>
  </si>
  <si>
    <t>The total retail operating costs of providing water efficiency services to residential customers,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t>
  </si>
  <si>
    <r>
      <t xml:space="preserve">The retail operating costs of providing water efficiency services (as defined in </t>
    </r>
    <r>
      <rPr>
        <sz val="10"/>
        <color rgb="FF0078C9"/>
        <rFont val="Arial"/>
        <family val="2"/>
      </rPr>
      <t>R1 line 17</t>
    </r>
    <r>
      <rPr>
        <sz val="10"/>
        <rFont val="Arial"/>
        <family val="2"/>
      </rPr>
      <t>) to residential customers that are funded by the wholesale business</t>
    </r>
  </si>
  <si>
    <r>
      <t xml:space="preserve">The retail operating costs of providing water efficiency services (as defined in </t>
    </r>
    <r>
      <rPr>
        <sz val="10"/>
        <color rgb="FF0078C9"/>
        <rFont val="Arial"/>
        <family val="2"/>
      </rPr>
      <t>R1 line 17</t>
    </r>
    <r>
      <rPr>
        <sz val="10"/>
        <rFont val="Arial"/>
        <family val="2"/>
      </rPr>
      <t xml:space="preserve">) to residential customers net of any operating costs that are funded by the wholesale business. </t>
    </r>
    <r>
      <rPr>
        <sz val="10"/>
        <color rgb="FF0078C9"/>
        <rFont val="Arial"/>
        <family val="2"/>
      </rPr>
      <t>R1 line 17 minus line 18</t>
    </r>
    <r>
      <rPr>
        <sz val="10"/>
        <rFont val="Arial"/>
        <family val="2"/>
      </rPr>
      <t xml:space="preserve">.
Water efficiency services expenditure reported in </t>
    </r>
    <r>
      <rPr>
        <sz val="10"/>
        <color rgb="FF0078C9"/>
        <rFont val="Arial"/>
        <family val="2"/>
      </rPr>
      <t>R1 line 19</t>
    </r>
    <r>
      <rPr>
        <sz val="10"/>
        <rFont val="Arial"/>
        <family val="2"/>
      </rPr>
      <t xml:space="preserve"> should be included in total retail expenditure, </t>
    </r>
    <r>
      <rPr>
        <sz val="10"/>
        <color rgb="FF0078C9"/>
        <rFont val="Arial"/>
        <family val="2"/>
      </rPr>
      <t>R1 line 8</t>
    </r>
    <r>
      <rPr>
        <sz val="10"/>
        <rFont val="Arial"/>
        <family val="2"/>
      </rPr>
      <t xml:space="preserve"> above.</t>
    </r>
  </si>
  <si>
    <t>The total retail operating costs associated with residential customer side leaks, to include:
- Investigations
- Activities from enquiries relating to customer-side leaks, including site visits, the use of pipe locating equipment and any attendance on sites during excavations
- Resolution
- Activities comprising pipe repairs and replacement 
- Free leak repairs</t>
  </si>
  <si>
    <r>
      <t xml:space="preserve">The retail operating costs associated with residential customer side leaks (as defined in </t>
    </r>
    <r>
      <rPr>
        <sz val="10"/>
        <color rgb="FF0078C9"/>
        <rFont val="Arial"/>
        <family val="2"/>
      </rPr>
      <t>R1 line 20)</t>
    </r>
    <r>
      <rPr>
        <sz val="10"/>
        <rFont val="Arial"/>
        <family val="2"/>
      </rPr>
      <t xml:space="preserve"> that are funded by the wholesale business</t>
    </r>
  </si>
  <si>
    <r>
      <t xml:space="preserve">The retail operating costs associated with residential customer side leaks (as defined in </t>
    </r>
    <r>
      <rPr>
        <sz val="10"/>
        <color rgb="FF0078C9"/>
        <rFont val="Arial"/>
        <family val="2"/>
      </rPr>
      <t>R1 line 20</t>
    </r>
    <r>
      <rPr>
        <sz val="10"/>
        <rFont val="Arial"/>
        <family val="2"/>
      </rPr>
      <t xml:space="preserve">) net of any operating costs that are funded by the wholesale business. </t>
    </r>
    <r>
      <rPr>
        <sz val="10"/>
        <color rgb="FF0078C9"/>
        <rFont val="Arial"/>
        <family val="2"/>
      </rPr>
      <t>R1 line 20 minus line 21</t>
    </r>
    <r>
      <rPr>
        <sz val="10"/>
        <rFont val="Arial"/>
        <family val="2"/>
      </rPr>
      <t xml:space="preserve">.
Customer side leaks expenditure reported in </t>
    </r>
    <r>
      <rPr>
        <sz val="10"/>
        <color rgb="FF0078C9"/>
        <rFont val="Arial"/>
        <family val="2"/>
      </rPr>
      <t>R1 line 22</t>
    </r>
    <r>
      <rPr>
        <sz val="10"/>
        <rFont val="Arial"/>
        <family val="2"/>
      </rPr>
      <t xml:space="preserve"> should be included in total retail expenditure, </t>
    </r>
    <r>
      <rPr>
        <sz val="10"/>
        <color rgb="FF0078C9"/>
        <rFont val="Arial"/>
        <family val="2"/>
      </rPr>
      <t>R1 line 8</t>
    </r>
    <r>
      <rPr>
        <sz val="10"/>
        <rFont val="Arial"/>
        <family val="2"/>
      </rPr>
      <t xml:space="preserve"> above.</t>
    </r>
  </si>
  <si>
    <r>
      <t xml:space="preserve">The retail operating costs of providing water efficiency services to residential customers plus the total retail operating costs associated with residential customer-side leaks net of those funded by wholesale. </t>
    </r>
    <r>
      <rPr>
        <sz val="10"/>
        <color rgb="FF0078C9"/>
        <rFont val="Arial"/>
        <family val="2"/>
      </rPr>
      <t>R1 line 19 plus line 22</t>
    </r>
    <r>
      <rPr>
        <sz val="10"/>
        <rFont val="Arial"/>
        <family val="2"/>
      </rPr>
      <t xml:space="preserve">.
Expenditure reported in </t>
    </r>
    <r>
      <rPr>
        <sz val="10"/>
        <color rgb="FF0078C9"/>
        <rFont val="Arial"/>
        <family val="2"/>
      </rPr>
      <t>R1 line 23</t>
    </r>
    <r>
      <rPr>
        <sz val="10"/>
        <rFont val="Arial"/>
        <family val="2"/>
      </rPr>
      <t xml:space="preserve"> should be included in total retail expenditure, </t>
    </r>
    <r>
      <rPr>
        <sz val="10"/>
        <color rgb="FF0078C9"/>
        <rFont val="Arial"/>
        <family val="2"/>
      </rPr>
      <t>R1 line 8</t>
    </r>
    <r>
      <rPr>
        <sz val="10"/>
        <rFont val="Arial"/>
        <family val="2"/>
      </rPr>
      <t xml:space="preserve"> above.</t>
    </r>
  </si>
  <si>
    <t>Block D</t>
  </si>
  <si>
    <t>Where a legacy asset (asset existing before 31 March 2015) is principally used by wholesale, the capex and depreciation should be recorded in wholesale with a recharge made to household retail to reflect the proportion of the asset used by residential retail. The recharge to residential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</si>
  <si>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 legacy asset (asset existing before 31 March 2015) is principally used by retail, the capex and depreciation should be recorded in retail with a recharge made to wholesale to reflect the proportion of the asset used by wholesale. The corresponding income to residential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</si>
  <si>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an AMP6 or later asset (acquired after 1 April 2015) is principally used by wholesale, the capex and depreciation should be recorded in wholesale with a recharge made to household retail to reflect the proportion of the asset used by residential retail. The recharge to residential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</si>
  <si>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an AMP6 or later asset (acquired after 1 April 2015) is principally used by retail, the capex and depreciation should be recorded in retail with a recharge made to wholesale to reflect the proportion of the asset used by wholesale. The corresponding income to residential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</si>
  <si>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Additional guidance for table commentary</t>
  </si>
  <si>
    <t xml:space="preserve">Please provide detail in your BPDT commentary to explain the underlying calculations and assumptions for depreciation on legacy assets existing at 31 March 2015 including: original capex value of the assets, assumed asset life (both the original asset life and the remaining asset life within the PR19 period), method of depreciation and end value of the assets.
</t>
  </si>
  <si>
    <t>Please provide detail in your BPDT commentary to explain the underlying calculations and assumptions for depreciation on assets acquired during the PR14 period including: capex value of the asset, assumed asset life (both the original asset life and the remaining asset life within the PR19 period), method of depreciation and end value of the assets.</t>
  </si>
  <si>
    <t>Please provide detail in your BPDT commentary to explain the underlying calculations and assumptions for depreciation on assets planned after 1 April 2020 including: capex value of the asset, assumed asset life, method of depreciation and end value of the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</si>
</sst>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quot;-  &quot;;&quot; &quot;@&quot; &quot;"/>
    <numFmt numFmtId="165" formatCode="0.000"/>
    <numFmt numFmtId="166" formatCode="#,##0.000"/>
    <numFmt numFmtId="167" formatCode="0.00%_);\-0.00%_);&quot;-  &quot;;&quot; &quot;@&quot; &quot;"/>
  </numFmts>
  <fonts count="30" x14ac:knownFonts="1">
    <font>
      <sz val="11"/>
      <color theme="1"/>
      <name val="Arial"/>
      <family val="2"/>
    </font>
    <font>
      <sz val="11"/>
      <color theme="1"/>
      <name val="Arial"/>
      <family val="2"/>
    </font>
    <font>
      <b/>
      <sz val="11"/>
      <color theme="1"/>
      <name val="Arial"/>
      <family val="2"/>
    </font>
    <font>
      <sz val="15"/>
      <color theme="0"/>
      <name val="Franklin Gothic Demi"/>
      <family val="2"/>
    </font>
    <font>
      <sz val="10"/>
      <color theme="0"/>
      <name val="Arial"/>
      <family val="2"/>
    </font>
    <font>
      <sz val="11"/>
      <color theme="1"/>
      <name val="Verdana"/>
      <family val="2"/>
    </font>
    <font>
      <sz val="10"/>
      <color theme="1"/>
      <name val="Gill Sans MT"/>
      <family val="2"/>
    </font>
    <font>
      <sz val="11"/>
      <color theme="0"/>
      <name val="Franklin Gothic Demi"/>
      <family val="2"/>
    </font>
    <font>
      <b/>
      <sz val="10"/>
      <color theme="1"/>
      <name val="Arial"/>
      <family val="2"/>
    </font>
    <font>
      <sz val="10"/>
      <color theme="1"/>
      <name val="Arial"/>
      <family val="2"/>
    </font>
    <font>
      <sz val="10"/>
      <color rgb="FF0078C9"/>
      <name val="Franklin Gothic Demi"/>
      <family val="2"/>
    </font>
    <font>
      <sz val="9"/>
      <color theme="1"/>
      <name val="Arial"/>
      <family val="2"/>
    </font>
    <font>
      <sz val="8"/>
      <color theme="1"/>
      <name val="Arial"/>
      <family val="2"/>
    </font>
    <font>
      <sz val="10"/>
      <name val="Arial"/>
      <family val="2"/>
    </font>
    <font>
      <sz val="8"/>
      <name val="Arial"/>
      <family val="2"/>
    </font>
    <font>
      <sz val="9"/>
      <name val="Arial"/>
      <family val="2"/>
    </font>
    <font>
      <sz val="9"/>
      <color theme="0"/>
      <name val="Arial"/>
      <family val="2"/>
    </font>
    <font>
      <b/>
      <sz val="9"/>
      <color theme="1"/>
      <name val="Arial"/>
      <family val="2"/>
    </font>
    <font>
      <b/>
      <sz val="8"/>
      <color theme="1"/>
      <name val="Arial"/>
      <family val="2"/>
    </font>
    <font>
      <b/>
      <sz val="9"/>
      <name val="Arial"/>
      <family val="2"/>
    </font>
    <font>
      <b/>
      <sz val="10"/>
      <color theme="1"/>
      <name val="Gill Sans MT"/>
      <family val="2"/>
    </font>
    <font>
      <sz val="10"/>
      <color rgb="FFFF0000"/>
      <name val="Arial"/>
      <family val="2"/>
    </font>
    <font>
      <sz val="9"/>
      <color theme="1"/>
      <name val="Gill Sans MT"/>
      <family val="2"/>
    </font>
    <font>
      <sz val="10"/>
      <name val="Franklin Gothic Demi"/>
      <family val="2"/>
    </font>
    <font>
      <sz val="9.5"/>
      <color theme="1"/>
      <name val="Arial"/>
      <family val="2"/>
    </font>
    <font>
      <sz val="11"/>
      <color rgb="FF0078C9"/>
      <name val="Franklin Gothic Demi"/>
      <family val="2"/>
    </font>
    <font>
      <sz val="11"/>
      <color rgb="FFFF0000"/>
      <name val="Franklin Gothic Demi"/>
      <family val="2"/>
    </font>
    <font>
      <sz val="10"/>
      <color rgb="FF0078C9"/>
      <name val="Arial"/>
      <family val="2"/>
    </font>
    <font>
      <sz val="10"/>
      <color rgb="FF000000"/>
      <name val="Arial"/>
      <family val="2"/>
    </font>
    <font>
      <sz val="9"/>
      <color rgb="FFFF0000"/>
      <name val="Arial"/>
      <family val="2"/>
    </font>
  </fonts>
  <fills count="13">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FFF00"/>
        <bgColor indexed="64"/>
      </patternFill>
    </fill>
    <fill>
      <patternFill patternType="solid">
        <fgColor rgb="FFFE4819"/>
        <bgColor indexed="64"/>
      </patternFill>
    </fill>
    <fill>
      <patternFill patternType="solid">
        <fgColor rgb="FFFCEABF"/>
        <bgColor rgb="FFFF0000"/>
      </patternFill>
    </fill>
    <fill>
      <patternFill patternType="solid">
        <fgColor rgb="FFFCEABF"/>
        <bgColor indexed="64"/>
      </patternFill>
    </fill>
    <fill>
      <patternFill patternType="solid">
        <fgColor rgb="FFBFDDF1"/>
        <bgColor indexed="64"/>
      </patternFill>
    </fill>
    <fill>
      <patternFill patternType="solid">
        <fgColor theme="0"/>
        <bgColor rgb="FFFF0000"/>
      </patternFill>
    </fill>
    <fill>
      <patternFill patternType="solid">
        <fgColor rgb="FFF2BFE0"/>
        <bgColor indexed="64"/>
      </patternFill>
    </fill>
    <fill>
      <patternFill patternType="solid">
        <fgColor theme="9" tint="0.59999389629810485"/>
        <bgColor indexed="64"/>
      </patternFill>
    </fill>
  </fills>
  <borders count="71">
    <border>
      <left/>
      <right/>
      <top/>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diagonal/>
    </border>
    <border>
      <left style="thin">
        <color rgb="FF857362"/>
      </left>
      <right/>
      <top style="medium">
        <color rgb="FF857362"/>
      </top>
      <bottom style="thin">
        <color rgb="FF857362"/>
      </bottom>
      <diagonal/>
    </border>
    <border>
      <left style="medium">
        <color rgb="FF857362"/>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medium">
        <color theme="2" tint="-0.499984740745262"/>
      </right>
      <top/>
      <bottom style="thin">
        <color theme="2" tint="-0.499984740745262"/>
      </bottom>
      <diagonal/>
    </border>
    <border>
      <left style="medium">
        <color theme="2" tint="-0.499984740745262"/>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rgb="FF857362"/>
      </left>
      <right style="medium">
        <color rgb="FF857362"/>
      </right>
      <top/>
      <bottom/>
      <diagonal/>
    </border>
    <border>
      <left/>
      <right style="thin">
        <color theme="2" tint="-0.499984740745262"/>
      </right>
      <top/>
      <bottom style="thin">
        <color theme="2" tint="-0.4999847407452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thin">
        <color rgb="FF857362"/>
      </right>
      <top/>
      <bottom style="medium">
        <color rgb="FF857362"/>
      </bottom>
      <diagonal/>
    </border>
    <border>
      <left style="thin">
        <color rgb="FF857362"/>
      </left>
      <right/>
      <top style="thin">
        <color rgb="FF857362"/>
      </top>
      <bottom style="medium">
        <color rgb="FF857362"/>
      </bottom>
      <diagonal/>
    </border>
    <border>
      <left style="medium">
        <color rgb="FF8573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top style="thin">
        <color theme="2" tint="-0.499984740745262"/>
      </top>
      <bottom style="medium">
        <color theme="2" tint="-0.499984740745262"/>
      </bottom>
      <diagonal/>
    </border>
    <border>
      <left style="thin">
        <color rgb="FF857362"/>
      </left>
      <right style="medium">
        <color rgb="FF857362"/>
      </right>
      <top/>
      <bottom style="medium">
        <color rgb="FF857362"/>
      </bottom>
      <diagonal/>
    </border>
    <border>
      <left/>
      <right style="thin">
        <color theme="2" tint="-0.499984740745262"/>
      </right>
      <top style="thin">
        <color theme="2" tint="-0.499984740745262"/>
      </top>
      <bottom style="medium">
        <color theme="2" tint="-0.499984740745262"/>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diagonal/>
    </border>
    <border>
      <left/>
      <right/>
      <top style="medium">
        <color rgb="FF857362"/>
      </top>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right/>
      <top/>
      <bottom style="medium">
        <color rgb="FF857362"/>
      </bottom>
      <diagonal/>
    </border>
    <border>
      <left style="thin">
        <color theme="0"/>
      </left>
      <right style="thin">
        <color theme="0"/>
      </right>
      <top style="thin">
        <color theme="0"/>
      </top>
      <bottom style="thin">
        <color theme="0"/>
      </bottom>
      <diagonal/>
    </border>
    <border>
      <left style="medium">
        <color rgb="FF857362"/>
      </left>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thin">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right/>
      <top style="thin">
        <color rgb="FF857362"/>
      </top>
      <bottom style="thin">
        <color rgb="FF857362"/>
      </bottom>
      <diagonal/>
    </border>
    <border>
      <left/>
      <right/>
      <top style="thin">
        <color rgb="FF857362"/>
      </top>
      <bottom/>
      <diagonal/>
    </border>
    <border>
      <left style="thin">
        <color rgb="FF857362"/>
      </left>
      <right style="medium">
        <color rgb="FF857362"/>
      </right>
      <top style="thin">
        <color rgb="FF857362"/>
      </top>
      <bottom style="medium">
        <color rgb="FF857362"/>
      </bottom>
      <diagonal/>
    </border>
    <border>
      <left/>
      <right/>
      <top style="thin">
        <color rgb="FF857362"/>
      </top>
      <bottom style="medium">
        <color rgb="FF857362"/>
      </bottom>
      <diagonal/>
    </border>
    <border>
      <left/>
      <right style="thin">
        <color rgb="FF857362"/>
      </right>
      <top style="thin">
        <color rgb="FF857362"/>
      </top>
      <bottom style="medium">
        <color rgb="FF857362"/>
      </bottom>
      <diagonal/>
    </border>
    <border>
      <left style="medium">
        <color rgb="FF857362"/>
      </left>
      <right/>
      <top style="thin">
        <color rgb="FF857362"/>
      </top>
      <bottom/>
      <diagonal/>
    </border>
    <border>
      <left/>
      <right style="medium">
        <color rgb="FF857362"/>
      </right>
      <top style="thin">
        <color rgb="FF857362"/>
      </top>
      <bottom/>
      <diagonal/>
    </border>
    <border>
      <left style="medium">
        <color rgb="FF857362"/>
      </left>
      <right/>
      <top/>
      <bottom style="thin">
        <color rgb="FF857362"/>
      </bottom>
      <diagonal/>
    </border>
    <border>
      <left/>
      <right/>
      <top/>
      <bottom style="thin">
        <color rgb="FF857362"/>
      </bottom>
      <diagonal/>
    </border>
    <border>
      <left style="thin">
        <color rgb="FF857362"/>
      </left>
      <right style="thin">
        <color rgb="FF857362"/>
      </right>
      <top style="thin">
        <color rgb="FF857362"/>
      </top>
      <bottom/>
      <diagonal/>
    </border>
    <border>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theme="2" tint="-0.499984740745262"/>
      </left>
      <right style="medium">
        <color theme="2" tint="-0.499984740745262"/>
      </right>
      <top style="medium">
        <color theme="2" tint="-0.499984740745262"/>
      </top>
      <bottom style="medium">
        <color rgb="FF857362"/>
      </bottom>
      <diagonal/>
    </border>
    <border>
      <left style="medium">
        <color rgb="FF857362"/>
      </left>
      <right style="thin">
        <color rgb="FF857362"/>
      </right>
      <top style="medium">
        <color rgb="FF857362"/>
      </top>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bottom/>
      <diagonal/>
    </border>
    <border>
      <left style="medium">
        <color rgb="FF857362"/>
      </left>
      <right style="medium">
        <color rgb="FF857362"/>
      </right>
      <top style="thin">
        <color rgb="FF857362"/>
      </top>
      <bottom/>
      <diagonal/>
    </border>
    <border>
      <left style="medium">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right style="medium">
        <color rgb="FF857362"/>
      </right>
      <top/>
      <bottom style="thin">
        <color rgb="FF857362"/>
      </bottom>
      <diagonal/>
    </border>
    <border>
      <left style="medium">
        <color rgb="FF857362"/>
      </left>
      <right style="thin">
        <color rgb="FF857362"/>
      </right>
      <top style="thin">
        <color rgb="FF857362"/>
      </top>
      <bottom/>
      <diagonal/>
    </border>
    <border>
      <left style="medium">
        <color rgb="FF857362"/>
      </left>
      <right style="thin">
        <color rgb="FF857362"/>
      </right>
      <top/>
      <bottom/>
      <diagonal/>
    </border>
    <border>
      <left style="medium">
        <color rgb="FF857362"/>
      </left>
      <right/>
      <top/>
      <bottom/>
      <diagonal/>
    </border>
    <border>
      <left style="medium">
        <color rgb="FF857362"/>
      </left>
      <right style="thin">
        <color rgb="FF857362"/>
      </right>
      <top/>
      <bottom style="thin">
        <color rgb="FF857362"/>
      </bottom>
      <diagonal/>
    </border>
    <border>
      <left style="thin">
        <color rgb="FF857362"/>
      </left>
      <right/>
      <top/>
      <bottom style="thin">
        <color rgb="FF857362"/>
      </bottom>
      <diagonal/>
    </border>
  </borders>
  <cellStyleXfs count="9">
    <xf numFmtId="164" fontId="0" fillId="0" borderId="0" applyFont="0" applyFill="0" applyBorder="0" applyProtection="0">
      <alignment vertical="top"/>
    </xf>
    <xf numFmtId="167" fontId="1" fillId="0" borderId="0" applyFont="0" applyFill="0" applyBorder="0" applyProtection="0">
      <alignment vertical="top"/>
    </xf>
    <xf numFmtId="0" fontId="1" fillId="0" borderId="0"/>
    <xf numFmtId="0" fontId="1" fillId="0" borderId="0"/>
    <xf numFmtId="0" fontId="5" fillId="0" borderId="0"/>
    <xf numFmtId="0" fontId="13" fillId="0" borderId="0"/>
    <xf numFmtId="0" fontId="11" fillId="6" borderId="0" applyBorder="0"/>
    <xf numFmtId="9" fontId="5" fillId="0" borderId="0" applyFont="0" applyFill="0" applyBorder="0" applyAlignment="0" applyProtection="0"/>
    <xf numFmtId="0" fontId="1" fillId="0" borderId="0"/>
  </cellStyleXfs>
  <cellXfs count="310">
    <xf numFmtId="164" fontId="0" fillId="0" borderId="0" xfId="0">
      <alignment vertical="top"/>
    </xf>
    <xf numFmtId="0" fontId="3" fillId="2" borderId="0" xfId="2" applyFont="1" applyFill="1" applyBorder="1" applyAlignment="1" applyProtection="1">
      <alignment horizontal="left" vertical="center"/>
    </xf>
    <xf numFmtId="0" fontId="4" fillId="2" borderId="0" xfId="2" applyFont="1" applyFill="1" applyBorder="1" applyAlignment="1" applyProtection="1">
      <alignment vertical="center"/>
    </xf>
    <xf numFmtId="0" fontId="4" fillId="2" borderId="0" xfId="2" applyFont="1" applyFill="1" applyBorder="1" applyAlignment="1" applyProtection="1">
      <alignment horizontal="right" vertical="center"/>
    </xf>
    <xf numFmtId="0" fontId="3" fillId="2" borderId="0" xfId="3" applyFont="1" applyFill="1" applyAlignment="1">
      <alignment horizontal="right" vertical="center"/>
    </xf>
    <xf numFmtId="0" fontId="6" fillId="2" borderId="0" xfId="4" applyFont="1" applyFill="1" applyAlignment="1">
      <alignment horizontal="left" vertical="top"/>
    </xf>
    <xf numFmtId="0" fontId="1" fillId="3" borderId="0" xfId="2" applyFill="1" applyAlignment="1" applyProtection="1">
      <alignment vertical="center"/>
    </xf>
    <xf numFmtId="164" fontId="0" fillId="3" borderId="0" xfId="0" applyFill="1" applyBorder="1">
      <alignment vertical="top"/>
    </xf>
    <xf numFmtId="0" fontId="3" fillId="2" borderId="0" xfId="2" applyFont="1" applyFill="1" applyBorder="1" applyAlignment="1" applyProtection="1">
      <alignment horizontal="right" vertical="center"/>
    </xf>
    <xf numFmtId="164" fontId="0" fillId="3" borderId="0" xfId="0" applyFill="1" applyBorder="1" applyProtection="1">
      <alignment vertical="top"/>
    </xf>
    <xf numFmtId="0" fontId="1" fillId="4" borderId="0" xfId="2" applyFill="1" applyAlignment="1" applyProtection="1">
      <alignment vertical="center"/>
    </xf>
    <xf numFmtId="0" fontId="1" fillId="0" borderId="0" xfId="2" applyAlignment="1" applyProtection="1">
      <alignment vertical="center"/>
    </xf>
    <xf numFmtId="0" fontId="8" fillId="3" borderId="0" xfId="4" applyFont="1" applyFill="1" applyAlignment="1">
      <alignment horizontal="left" vertical="top"/>
    </xf>
    <xf numFmtId="0" fontId="9" fillId="3" borderId="0" xfId="4" applyFont="1" applyFill="1" applyAlignment="1">
      <alignment horizontal="left" vertical="top"/>
    </xf>
    <xf numFmtId="0" fontId="6" fillId="3" borderId="0" xfId="4" applyFont="1" applyFill="1" applyAlignment="1">
      <alignment horizontal="left" vertical="top"/>
    </xf>
    <xf numFmtId="0" fontId="8" fillId="3" borderId="0" xfId="4" applyFont="1" applyFill="1" applyAlignment="1" applyProtection="1">
      <alignment horizontal="left" vertical="top"/>
    </xf>
    <xf numFmtId="0" fontId="9" fillId="3" borderId="0" xfId="4" applyFont="1" applyFill="1" applyAlignment="1" applyProtection="1">
      <alignment horizontal="left" vertical="top"/>
    </xf>
    <xf numFmtId="0" fontId="10" fillId="4" borderId="17" xfId="2" applyFont="1" applyFill="1" applyBorder="1" applyAlignment="1" applyProtection="1">
      <alignment horizontal="center" vertical="center" wrapText="1"/>
    </xf>
    <xf numFmtId="0" fontId="10" fillId="4" borderId="18" xfId="2" applyFont="1" applyFill="1" applyBorder="1" applyAlignment="1" applyProtection="1">
      <alignment horizontal="center" vertical="center" wrapText="1"/>
    </xf>
    <xf numFmtId="0" fontId="10" fillId="4" borderId="19" xfId="2" applyFont="1" applyFill="1" applyBorder="1" applyAlignment="1" applyProtection="1">
      <alignment horizontal="center" vertical="center" wrapText="1"/>
    </xf>
    <xf numFmtId="0" fontId="10" fillId="4" borderId="20" xfId="2" applyFont="1" applyFill="1" applyBorder="1" applyAlignment="1" applyProtection="1">
      <alignment horizontal="center" vertical="center" wrapText="1"/>
    </xf>
    <xf numFmtId="0" fontId="10" fillId="4" borderId="21" xfId="2" applyFont="1" applyFill="1" applyBorder="1" applyAlignment="1" applyProtection="1">
      <alignment horizontal="center" vertical="center" wrapText="1"/>
    </xf>
    <xf numFmtId="0" fontId="10" fillId="4" borderId="23" xfId="2" applyFont="1" applyFill="1" applyBorder="1" applyAlignment="1" applyProtection="1">
      <alignment horizontal="center" vertical="center" wrapText="1"/>
    </xf>
    <xf numFmtId="0" fontId="10" fillId="4" borderId="24" xfId="2" applyFont="1" applyFill="1" applyBorder="1" applyAlignment="1">
      <alignment horizontal="center" vertical="center" wrapText="1"/>
    </xf>
    <xf numFmtId="0" fontId="10" fillId="4" borderId="25" xfId="2" applyFont="1" applyFill="1" applyBorder="1" applyAlignment="1">
      <alignment horizontal="center" vertical="center" wrapText="1"/>
    </xf>
    <xf numFmtId="0" fontId="10" fillId="4" borderId="26" xfId="2" applyFont="1" applyFill="1" applyBorder="1" applyAlignment="1" applyProtection="1">
      <alignment horizontal="center" vertical="center" wrapText="1"/>
    </xf>
    <xf numFmtId="0" fontId="12" fillId="0" borderId="0" xfId="2" applyFont="1" applyFill="1" applyAlignment="1" applyProtection="1">
      <alignment vertical="center"/>
    </xf>
    <xf numFmtId="0" fontId="11" fillId="0" borderId="0" xfId="2" applyFont="1" applyFill="1" applyAlignment="1" applyProtection="1">
      <alignment horizontal="center" vertical="center"/>
    </xf>
    <xf numFmtId="0" fontId="9" fillId="3" borderId="0" xfId="4" applyFont="1" applyFill="1" applyAlignment="1">
      <alignment vertical="top"/>
    </xf>
    <xf numFmtId="0" fontId="6" fillId="3" borderId="0" xfId="4" applyFont="1" applyFill="1" applyBorder="1" applyAlignment="1">
      <alignment horizontal="left" vertical="top"/>
    </xf>
    <xf numFmtId="0" fontId="10" fillId="3" borderId="27" xfId="2" applyFont="1" applyFill="1" applyBorder="1" applyAlignment="1" applyProtection="1">
      <alignment vertical="center" wrapText="1"/>
    </xf>
    <xf numFmtId="0" fontId="9" fillId="3" borderId="0" xfId="4" applyFont="1" applyFill="1" applyAlignment="1" applyProtection="1">
      <alignment vertical="top"/>
    </xf>
    <xf numFmtId="0" fontId="10" fillId="3" borderId="30" xfId="5" applyFont="1" applyFill="1" applyBorder="1" applyAlignment="1" applyProtection="1">
      <alignment horizontal="left" vertical="center"/>
    </xf>
    <xf numFmtId="0" fontId="10" fillId="3" borderId="0" xfId="5" applyFont="1" applyFill="1" applyBorder="1" applyAlignment="1" applyProtection="1">
      <alignment horizontal="left" vertical="center"/>
    </xf>
    <xf numFmtId="0" fontId="9" fillId="3" borderId="0" xfId="4" applyFont="1" applyFill="1" applyAlignment="1">
      <alignment horizontal="center" vertical="top"/>
    </xf>
    <xf numFmtId="0" fontId="12" fillId="6" borderId="31" xfId="6" applyFont="1" applyBorder="1" applyAlignment="1" applyProtection="1">
      <alignment horizontal="center" vertical="center"/>
    </xf>
    <xf numFmtId="0" fontId="9" fillId="3" borderId="0" xfId="4" applyFont="1" applyFill="1" applyAlignment="1" applyProtection="1">
      <alignment horizontal="center" vertical="top"/>
    </xf>
    <xf numFmtId="0" fontId="10" fillId="4" borderId="32" xfId="2" applyFont="1" applyFill="1" applyBorder="1" applyAlignment="1" applyProtection="1">
      <alignment horizontal="center" vertical="center"/>
    </xf>
    <xf numFmtId="0" fontId="10" fillId="4" borderId="33" xfId="2" applyFont="1" applyFill="1" applyBorder="1" applyAlignment="1" applyProtection="1">
      <alignment vertical="center"/>
    </xf>
    <xf numFmtId="0" fontId="10" fillId="3" borderId="0" xfId="2" applyFont="1" applyFill="1" applyBorder="1" applyAlignment="1" applyProtection="1">
      <alignment vertical="center"/>
    </xf>
    <xf numFmtId="0" fontId="1" fillId="3" borderId="0" xfId="3" applyFill="1" applyBorder="1"/>
    <xf numFmtId="0" fontId="11" fillId="0" borderId="34" xfId="2" applyFont="1" applyBorder="1" applyAlignment="1" applyProtection="1">
      <alignment horizontal="center" vertical="center"/>
    </xf>
    <xf numFmtId="0" fontId="9" fillId="0" borderId="35" xfId="2" applyFont="1" applyBorder="1" applyAlignment="1" applyProtection="1">
      <alignment vertical="center"/>
    </xf>
    <xf numFmtId="0" fontId="12" fillId="0" borderId="3" xfId="2" applyFont="1" applyBorder="1" applyAlignment="1" applyProtection="1">
      <alignment horizontal="center" vertical="center"/>
    </xf>
    <xf numFmtId="0" fontId="12" fillId="0" borderId="36" xfId="2" applyFont="1" applyBorder="1" applyAlignment="1" applyProtection="1">
      <alignment horizontal="center" vertical="center"/>
    </xf>
    <xf numFmtId="165" fontId="15" fillId="7" borderId="5" xfId="7" applyNumberFormat="1" applyFont="1" applyFill="1" applyBorder="1" applyAlignment="1" applyProtection="1">
      <alignment vertical="center"/>
      <protection locked="0"/>
    </xf>
    <xf numFmtId="165" fontId="15" fillId="8" borderId="3" xfId="3" applyNumberFormat="1" applyFont="1" applyFill="1" applyBorder="1" applyAlignment="1" applyProtection="1">
      <alignment vertical="center"/>
      <protection locked="0"/>
    </xf>
    <xf numFmtId="165" fontId="15" fillId="9" borderId="37" xfId="7" applyNumberFormat="1" applyFont="1" applyFill="1" applyBorder="1" applyAlignment="1" applyProtection="1">
      <alignment vertical="center"/>
    </xf>
    <xf numFmtId="165" fontId="15" fillId="7" borderId="38" xfId="7" applyNumberFormat="1" applyFont="1" applyFill="1" applyBorder="1" applyAlignment="1" applyProtection="1">
      <alignment vertical="center"/>
      <protection locked="0"/>
    </xf>
    <xf numFmtId="165" fontId="15" fillId="9" borderId="5" xfId="7" applyNumberFormat="1" applyFont="1" applyFill="1" applyBorder="1" applyAlignment="1" applyProtection="1">
      <alignment vertical="center"/>
    </xf>
    <xf numFmtId="165" fontId="15" fillId="9" borderId="36" xfId="7" applyNumberFormat="1" applyFont="1" applyFill="1" applyBorder="1" applyAlignment="1" applyProtection="1">
      <alignment vertical="center"/>
    </xf>
    <xf numFmtId="165" fontId="15" fillId="7" borderId="3" xfId="7" applyNumberFormat="1" applyFont="1" applyFill="1" applyBorder="1" applyAlignment="1" applyProtection="1">
      <alignment vertical="center"/>
      <protection locked="0"/>
    </xf>
    <xf numFmtId="165" fontId="16" fillId="3" borderId="2" xfId="2" applyNumberFormat="1" applyFont="1" applyFill="1" applyBorder="1" applyAlignment="1">
      <alignment horizontal="center" vertical="center"/>
    </xf>
    <xf numFmtId="165" fontId="16" fillId="3" borderId="36" xfId="2" applyNumberFormat="1" applyFont="1" applyFill="1" applyBorder="1" applyAlignment="1">
      <alignment horizontal="center" vertical="center"/>
    </xf>
    <xf numFmtId="165" fontId="15" fillId="10" borderId="3" xfId="7" applyNumberFormat="1" applyFont="1" applyFill="1" applyBorder="1" applyAlignment="1" applyProtection="1">
      <alignment horizontal="center" vertical="center"/>
    </xf>
    <xf numFmtId="165" fontId="15" fillId="3" borderId="3" xfId="7" applyNumberFormat="1" applyFont="1" applyFill="1" applyBorder="1" applyAlignment="1" applyProtection="1">
      <alignment horizontal="center" vertical="center"/>
    </xf>
    <xf numFmtId="165" fontId="15" fillId="10" borderId="5" xfId="7" applyNumberFormat="1" applyFont="1" applyFill="1" applyBorder="1" applyAlignment="1" applyProtection="1">
      <alignment horizontal="center" vertical="center"/>
    </xf>
    <xf numFmtId="165" fontId="15" fillId="3" borderId="36" xfId="7" applyNumberFormat="1" applyFont="1" applyFill="1" applyBorder="1" applyAlignment="1" applyProtection="1">
      <alignment horizontal="center" vertical="center"/>
    </xf>
    <xf numFmtId="165" fontId="15" fillId="10" borderId="38" xfId="7" applyNumberFormat="1" applyFont="1" applyFill="1" applyBorder="1" applyAlignment="1" applyProtection="1">
      <alignment horizontal="center" vertical="center"/>
    </xf>
    <xf numFmtId="165" fontId="15" fillId="10" borderId="39" xfId="7" applyNumberFormat="1" applyFont="1" applyFill="1" applyBorder="1" applyAlignment="1" applyProtection="1">
      <alignment horizontal="center" vertical="center"/>
    </xf>
    <xf numFmtId="165" fontId="15" fillId="3" borderId="5" xfId="7" applyNumberFormat="1" applyFont="1" applyFill="1" applyBorder="1" applyAlignment="1" applyProtection="1">
      <alignment horizontal="center" vertical="center"/>
    </xf>
    <xf numFmtId="0" fontId="11" fillId="5" borderId="0" xfId="2" applyFont="1" applyFill="1" applyAlignment="1" applyProtection="1">
      <alignment horizontal="center" vertical="center"/>
    </xf>
    <xf numFmtId="0" fontId="12" fillId="0" borderId="35" xfId="2" applyFont="1" applyBorder="1" applyAlignment="1" applyProtection="1">
      <alignment horizontal="center" vertical="center"/>
    </xf>
    <xf numFmtId="0" fontId="12" fillId="0" borderId="40" xfId="2" applyFont="1" applyBorder="1" applyAlignment="1" applyProtection="1">
      <alignment horizontal="center" vertical="center"/>
    </xf>
    <xf numFmtId="165" fontId="15" fillId="7" borderId="41" xfId="7" applyNumberFormat="1" applyFont="1" applyFill="1" applyBorder="1" applyAlignment="1" applyProtection="1">
      <alignment vertical="center"/>
      <protection locked="0"/>
    </xf>
    <xf numFmtId="165" fontId="15" fillId="8" borderId="35" xfId="3" applyNumberFormat="1" applyFont="1" applyFill="1" applyBorder="1" applyAlignment="1" applyProtection="1">
      <alignment vertical="center"/>
      <protection locked="0"/>
    </xf>
    <xf numFmtId="165" fontId="15" fillId="9" borderId="42" xfId="7" applyNumberFormat="1" applyFont="1" applyFill="1" applyBorder="1" applyAlignment="1" applyProtection="1">
      <alignment vertical="center"/>
    </xf>
    <xf numFmtId="165" fontId="15" fillId="7" borderId="43" xfId="7" applyNumberFormat="1" applyFont="1" applyFill="1" applyBorder="1" applyAlignment="1" applyProtection="1">
      <alignment vertical="center"/>
      <protection locked="0"/>
    </xf>
    <xf numFmtId="165" fontId="15" fillId="9" borderId="41" xfId="7" applyNumberFormat="1" applyFont="1" applyFill="1" applyBorder="1" applyAlignment="1" applyProtection="1">
      <alignment vertical="center"/>
    </xf>
    <xf numFmtId="165" fontId="15" fillId="9" borderId="40" xfId="7" applyNumberFormat="1" applyFont="1" applyFill="1" applyBorder="1" applyAlignment="1" applyProtection="1">
      <alignment vertical="center"/>
    </xf>
    <xf numFmtId="165" fontId="15" fillId="7" borderId="35" xfId="7" applyNumberFormat="1" applyFont="1" applyFill="1" applyBorder="1" applyAlignment="1" applyProtection="1">
      <alignment vertical="center"/>
      <protection locked="0"/>
    </xf>
    <xf numFmtId="165" fontId="11" fillId="3" borderId="34" xfId="2" applyNumberFormat="1" applyFont="1" applyFill="1" applyBorder="1" applyAlignment="1">
      <alignment vertical="center"/>
    </xf>
    <xf numFmtId="165" fontId="11" fillId="3" borderId="40" xfId="2" applyNumberFormat="1" applyFont="1" applyFill="1" applyBorder="1" applyAlignment="1">
      <alignment vertical="center"/>
    </xf>
    <xf numFmtId="165" fontId="15" fillId="10" borderId="35" xfId="7" applyNumberFormat="1" applyFont="1" applyFill="1" applyBorder="1" applyAlignment="1" applyProtection="1">
      <alignment horizontal="center" vertical="center"/>
    </xf>
    <xf numFmtId="165" fontId="15" fillId="3" borderId="35" xfId="7" applyNumberFormat="1" applyFont="1" applyFill="1" applyBorder="1" applyAlignment="1" applyProtection="1">
      <alignment horizontal="center" vertical="center"/>
    </xf>
    <xf numFmtId="165" fontId="15" fillId="10" borderId="41" xfId="7" applyNumberFormat="1" applyFont="1" applyFill="1" applyBorder="1" applyAlignment="1" applyProtection="1">
      <alignment horizontal="center" vertical="center"/>
    </xf>
    <xf numFmtId="165" fontId="15" fillId="3" borderId="40" xfId="7" applyNumberFormat="1" applyFont="1" applyFill="1" applyBorder="1" applyAlignment="1" applyProtection="1">
      <alignment horizontal="center" vertical="center"/>
    </xf>
    <xf numFmtId="165" fontId="15" fillId="10" borderId="43" xfId="7" applyNumberFormat="1" applyFont="1" applyFill="1" applyBorder="1" applyAlignment="1" applyProtection="1">
      <alignment horizontal="center" vertical="center"/>
    </xf>
    <xf numFmtId="165" fontId="15" fillId="10" borderId="44" xfId="7" applyNumberFormat="1" applyFont="1" applyFill="1" applyBorder="1" applyAlignment="1" applyProtection="1">
      <alignment horizontal="center" vertical="center"/>
    </xf>
    <xf numFmtId="165" fontId="15" fillId="3" borderId="41" xfId="7" applyNumberFormat="1" applyFont="1" applyFill="1" applyBorder="1" applyAlignment="1" applyProtection="1">
      <alignment horizontal="center" vertical="center"/>
    </xf>
    <xf numFmtId="165" fontId="11" fillId="3" borderId="41" xfId="4" applyNumberFormat="1" applyFont="1" applyFill="1" applyBorder="1" applyAlignment="1">
      <alignment horizontal="left" vertical="top"/>
    </xf>
    <xf numFmtId="165" fontId="11" fillId="3" borderId="45" xfId="4" applyNumberFormat="1" applyFont="1" applyFill="1" applyBorder="1" applyAlignment="1">
      <alignment horizontal="left" vertical="top"/>
    </xf>
    <xf numFmtId="165" fontId="11" fillId="3" borderId="44" xfId="4" applyNumberFormat="1" applyFont="1" applyFill="1" applyBorder="1" applyAlignment="1">
      <alignment horizontal="left" vertical="top"/>
    </xf>
    <xf numFmtId="165" fontId="11" fillId="3" borderId="41" xfId="4" applyNumberFormat="1" applyFont="1" applyFill="1" applyBorder="1" applyAlignment="1" applyProtection="1">
      <alignment horizontal="center" vertical="top"/>
    </xf>
    <xf numFmtId="165" fontId="11" fillId="3" borderId="44" xfId="4" applyNumberFormat="1" applyFont="1" applyFill="1" applyBorder="1" applyAlignment="1" applyProtection="1">
      <alignment horizontal="center" vertical="top"/>
    </xf>
    <xf numFmtId="0" fontId="12" fillId="3" borderId="35" xfId="2" applyFont="1" applyFill="1" applyBorder="1" applyAlignment="1" applyProtection="1">
      <alignment horizontal="center" vertical="center"/>
    </xf>
    <xf numFmtId="0" fontId="11" fillId="0" borderId="13" xfId="2" applyFont="1" applyBorder="1" applyAlignment="1" applyProtection="1">
      <alignment horizontal="center" vertical="center"/>
    </xf>
    <xf numFmtId="0" fontId="9" fillId="0" borderId="14" xfId="2" applyFont="1" applyBorder="1" applyAlignment="1" applyProtection="1">
      <alignment vertical="center"/>
    </xf>
    <xf numFmtId="0" fontId="12" fillId="3" borderId="14" xfId="2" applyFont="1" applyFill="1" applyBorder="1" applyAlignment="1" applyProtection="1">
      <alignment horizontal="center" vertical="center"/>
    </xf>
    <xf numFmtId="0" fontId="12" fillId="0" borderId="14" xfId="2" applyFont="1" applyBorder="1" applyAlignment="1" applyProtection="1">
      <alignment horizontal="center" vertical="center"/>
    </xf>
    <xf numFmtId="0" fontId="12" fillId="0" borderId="46" xfId="2" applyFont="1" applyBorder="1" applyAlignment="1" applyProtection="1">
      <alignment horizontal="center" vertical="center"/>
    </xf>
    <xf numFmtId="165" fontId="15" fillId="9" borderId="14" xfId="7" applyNumberFormat="1" applyFont="1" applyFill="1" applyBorder="1" applyAlignment="1" applyProtection="1">
      <alignment vertical="center"/>
    </xf>
    <xf numFmtId="165" fontId="15" fillId="9" borderId="47" xfId="7" applyNumberFormat="1" applyFont="1" applyFill="1" applyBorder="1" applyAlignment="1" applyProtection="1">
      <alignment vertical="center"/>
    </xf>
    <xf numFmtId="165" fontId="15" fillId="9" borderId="46" xfId="7" applyNumberFormat="1" applyFont="1" applyFill="1" applyBorder="1" applyAlignment="1" applyProtection="1">
      <alignment vertical="center"/>
    </xf>
    <xf numFmtId="165" fontId="15" fillId="9" borderId="16" xfId="7" applyNumberFormat="1" applyFont="1" applyFill="1" applyBorder="1" applyAlignment="1" applyProtection="1">
      <alignment vertical="center"/>
    </xf>
    <xf numFmtId="165" fontId="11" fillId="3" borderId="13" xfId="2" applyNumberFormat="1" applyFont="1" applyFill="1" applyBorder="1" applyAlignment="1">
      <alignment vertical="center"/>
    </xf>
    <xf numFmtId="165" fontId="11" fillId="3" borderId="46" xfId="2" applyNumberFormat="1" applyFont="1" applyFill="1" applyBorder="1" applyAlignment="1">
      <alignment vertical="center"/>
    </xf>
    <xf numFmtId="164" fontId="0" fillId="3" borderId="0" xfId="0" applyFont="1" applyFill="1" applyBorder="1">
      <alignment vertical="top"/>
    </xf>
    <xf numFmtId="165" fontId="15" fillId="3" borderId="14" xfId="7" applyNumberFormat="1" applyFont="1" applyFill="1" applyBorder="1" applyAlignment="1" applyProtection="1">
      <alignment horizontal="center" vertical="center"/>
    </xf>
    <xf numFmtId="165" fontId="15" fillId="3" borderId="47" xfId="7" applyNumberFormat="1" applyFont="1" applyFill="1" applyBorder="1" applyAlignment="1" applyProtection="1">
      <alignment horizontal="center" vertical="center"/>
    </xf>
    <xf numFmtId="165" fontId="15" fillId="3" borderId="46" xfId="7" applyNumberFormat="1" applyFont="1" applyFill="1" applyBorder="1" applyAlignment="1" applyProtection="1">
      <alignment horizontal="center" vertical="center"/>
    </xf>
    <xf numFmtId="165" fontId="15" fillId="3" borderId="16" xfId="7" applyNumberFormat="1" applyFont="1" applyFill="1" applyBorder="1" applyAlignment="1" applyProtection="1">
      <alignment horizontal="center" vertical="center"/>
    </xf>
    <xf numFmtId="164" fontId="0" fillId="3" borderId="0" xfId="0" applyFont="1" applyFill="1" applyBorder="1" applyProtection="1">
      <alignment vertical="top"/>
    </xf>
    <xf numFmtId="0" fontId="17" fillId="3" borderId="0" xfId="2" applyFont="1" applyFill="1" applyBorder="1" applyAlignment="1" applyProtection="1">
      <alignment horizontal="center" vertical="center"/>
    </xf>
    <xf numFmtId="0" fontId="8" fillId="3" borderId="0" xfId="2" applyFont="1" applyFill="1" applyBorder="1" applyAlignment="1" applyProtection="1">
      <alignment vertical="center"/>
    </xf>
    <xf numFmtId="0" fontId="18" fillId="3" borderId="0" xfId="2" applyFont="1" applyFill="1" applyBorder="1" applyAlignment="1" applyProtection="1">
      <alignment vertical="center"/>
    </xf>
    <xf numFmtId="0" fontId="18" fillId="3" borderId="0" xfId="2" applyFont="1" applyFill="1" applyBorder="1" applyAlignment="1" applyProtection="1">
      <alignment horizontal="center" vertical="center"/>
    </xf>
    <xf numFmtId="165" fontId="19" fillId="3" borderId="0" xfId="7" applyNumberFormat="1" applyFont="1" applyFill="1" applyBorder="1" applyAlignment="1" applyProtection="1">
      <alignment vertical="center"/>
    </xf>
    <xf numFmtId="0" fontId="20" fillId="3" borderId="0" xfId="4" applyFont="1" applyFill="1" applyBorder="1" applyAlignment="1">
      <alignment horizontal="left" vertical="top"/>
    </xf>
    <xf numFmtId="165" fontId="17" fillId="3" borderId="0" xfId="2" applyNumberFormat="1" applyFont="1" applyFill="1" applyBorder="1" applyAlignment="1">
      <alignment vertical="center"/>
    </xf>
    <xf numFmtId="164" fontId="2" fillId="3" borderId="0" xfId="0" applyFont="1" applyFill="1" applyBorder="1">
      <alignment vertical="top"/>
    </xf>
    <xf numFmtId="165" fontId="19" fillId="3" borderId="0" xfId="7" applyNumberFormat="1" applyFont="1" applyFill="1" applyBorder="1" applyAlignment="1" applyProtection="1">
      <alignment horizontal="center" vertical="center"/>
    </xf>
    <xf numFmtId="164" fontId="2" fillId="3" borderId="0" xfId="0" applyFont="1" applyFill="1" applyBorder="1" applyProtection="1">
      <alignment vertical="top"/>
    </xf>
    <xf numFmtId="0" fontId="11" fillId="0" borderId="2" xfId="2" applyFont="1" applyBorder="1" applyAlignment="1" applyProtection="1">
      <alignment horizontal="center" vertical="center"/>
    </xf>
    <xf numFmtId="0" fontId="9" fillId="0" borderId="3" xfId="2" applyFont="1" applyBorder="1" applyAlignment="1" applyProtection="1">
      <alignment vertical="center"/>
    </xf>
    <xf numFmtId="0" fontId="12" fillId="3" borderId="3" xfId="2" applyFont="1" applyFill="1" applyBorder="1" applyAlignment="1" applyProtection="1">
      <alignment horizontal="center" vertical="center"/>
    </xf>
    <xf numFmtId="165" fontId="11" fillId="3" borderId="2" xfId="2" applyNumberFormat="1" applyFont="1" applyFill="1" applyBorder="1" applyAlignment="1">
      <alignment vertical="center"/>
    </xf>
    <xf numFmtId="165" fontId="11" fillId="3" borderId="36" xfId="2" applyNumberFormat="1" applyFont="1" applyFill="1" applyBorder="1" applyAlignment="1">
      <alignment vertical="center"/>
    </xf>
    <xf numFmtId="165" fontId="15" fillId="9" borderId="48" xfId="7" applyNumberFormat="1" applyFont="1" applyFill="1" applyBorder="1" applyAlignment="1" applyProtection="1">
      <alignment vertical="center"/>
    </xf>
    <xf numFmtId="0" fontId="20" fillId="3" borderId="0" xfId="4" applyFont="1" applyFill="1" applyAlignment="1">
      <alignment horizontal="left" vertical="top"/>
    </xf>
    <xf numFmtId="165" fontId="15" fillId="3" borderId="48" xfId="7" applyNumberFormat="1" applyFont="1" applyFill="1" applyBorder="1" applyAlignment="1" applyProtection="1">
      <alignment horizontal="center" vertical="center"/>
    </xf>
    <xf numFmtId="165" fontId="15" fillId="7" borderId="2" xfId="7" applyNumberFormat="1" applyFont="1" applyFill="1" applyBorder="1" applyAlignment="1" applyProtection="1">
      <alignment vertical="center"/>
      <protection locked="0"/>
    </xf>
    <xf numFmtId="165" fontId="15" fillId="10" borderId="2" xfId="7" applyNumberFormat="1" applyFont="1" applyFill="1" applyBorder="1" applyAlignment="1" applyProtection="1">
      <alignment horizontal="center" vertical="center"/>
    </xf>
    <xf numFmtId="165" fontId="15" fillId="3" borderId="49" xfId="7" applyNumberFormat="1" applyFont="1" applyFill="1" applyBorder="1" applyAlignment="1" applyProtection="1">
      <alignment vertical="center"/>
    </xf>
    <xf numFmtId="165" fontId="15" fillId="3" borderId="45" xfId="7" applyNumberFormat="1" applyFont="1" applyFill="1" applyBorder="1" applyAlignment="1" applyProtection="1">
      <alignment vertical="center"/>
    </xf>
    <xf numFmtId="165" fontId="15" fillId="3" borderId="50" xfId="7" applyNumberFormat="1" applyFont="1" applyFill="1" applyBorder="1" applyAlignment="1" applyProtection="1">
      <alignment vertical="center"/>
    </xf>
    <xf numFmtId="165" fontId="15" fillId="8" borderId="35" xfId="7" applyNumberFormat="1" applyFont="1" applyFill="1" applyBorder="1" applyAlignment="1" applyProtection="1">
      <alignment vertical="center"/>
      <protection locked="0"/>
    </xf>
    <xf numFmtId="165" fontId="15" fillId="7" borderId="34" xfId="7" applyNumberFormat="1" applyFont="1" applyFill="1" applyBorder="1" applyAlignment="1" applyProtection="1">
      <alignment vertical="center"/>
      <protection locked="0"/>
    </xf>
    <xf numFmtId="165" fontId="15" fillId="10" borderId="34" xfId="7" applyNumberFormat="1" applyFont="1" applyFill="1" applyBorder="1" applyAlignment="1" applyProtection="1">
      <alignment horizontal="center" vertical="center"/>
    </xf>
    <xf numFmtId="165" fontId="15" fillId="3" borderId="51" xfId="7" applyNumberFormat="1" applyFont="1" applyFill="1" applyBorder="1" applyAlignment="1" applyProtection="1">
      <alignment vertical="center"/>
    </xf>
    <xf numFmtId="165" fontId="15" fillId="3" borderId="52" xfId="7" applyNumberFormat="1" applyFont="1" applyFill="1" applyBorder="1" applyAlignment="1" applyProtection="1">
      <alignment vertical="center"/>
    </xf>
    <xf numFmtId="165" fontId="15" fillId="3" borderId="44" xfId="7" applyNumberFormat="1" applyFont="1" applyFill="1" applyBorder="1" applyAlignment="1" applyProtection="1">
      <alignment vertical="center"/>
    </xf>
    <xf numFmtId="165" fontId="15" fillId="3" borderId="42" xfId="7" applyNumberFormat="1" applyFont="1" applyFill="1" applyBorder="1" applyAlignment="1" applyProtection="1">
      <alignment vertical="center"/>
    </xf>
    <xf numFmtId="165" fontId="15" fillId="9" borderId="35" xfId="7" applyNumberFormat="1" applyFont="1" applyFill="1" applyBorder="1" applyAlignment="1" applyProtection="1">
      <alignment vertical="center"/>
    </xf>
    <xf numFmtId="165" fontId="15" fillId="9" borderId="53" xfId="7" applyNumberFormat="1" applyFont="1" applyFill="1" applyBorder="1" applyAlignment="1" applyProtection="1">
      <alignment vertical="center"/>
    </xf>
    <xf numFmtId="165" fontId="15" fillId="3" borderId="44" xfId="7" applyNumberFormat="1" applyFont="1" applyFill="1" applyBorder="1" applyAlignment="1" applyProtection="1">
      <alignment horizontal="center" vertical="center"/>
    </xf>
    <xf numFmtId="165" fontId="15" fillId="3" borderId="43" xfId="7" applyNumberFormat="1" applyFont="1" applyFill="1" applyBorder="1" applyAlignment="1" applyProtection="1">
      <alignment horizontal="center" vertical="center"/>
    </xf>
    <xf numFmtId="165" fontId="15" fillId="7" borderId="16" xfId="7" applyNumberFormat="1" applyFont="1" applyFill="1" applyBorder="1" applyAlignment="1" applyProtection="1">
      <alignment vertical="center"/>
      <protection locked="0"/>
    </xf>
    <xf numFmtId="165" fontId="15" fillId="8" borderId="14" xfId="3" applyNumberFormat="1" applyFont="1" applyFill="1" applyBorder="1" applyAlignment="1" applyProtection="1">
      <alignment vertical="center"/>
      <protection locked="0"/>
    </xf>
    <xf numFmtId="165" fontId="15" fillId="9" borderId="54" xfId="7" applyNumberFormat="1" applyFont="1" applyFill="1" applyBorder="1" applyAlignment="1" applyProtection="1">
      <alignment vertical="center"/>
    </xf>
    <xf numFmtId="165" fontId="15" fillId="7" borderId="13" xfId="7" applyNumberFormat="1" applyFont="1" applyFill="1" applyBorder="1" applyAlignment="1" applyProtection="1">
      <alignment vertical="center"/>
      <protection locked="0"/>
    </xf>
    <xf numFmtId="165" fontId="15" fillId="7" borderId="14" xfId="7" applyNumberFormat="1" applyFont="1" applyFill="1" applyBorder="1" applyAlignment="1" applyProtection="1">
      <alignment vertical="center"/>
      <protection locked="0"/>
    </xf>
    <xf numFmtId="165" fontId="15" fillId="10" borderId="14" xfId="7" applyNumberFormat="1" applyFont="1" applyFill="1" applyBorder="1" applyAlignment="1" applyProtection="1">
      <alignment horizontal="center" vertical="center"/>
    </xf>
    <xf numFmtId="165" fontId="15" fillId="10" borderId="47" xfId="7" applyNumberFormat="1" applyFont="1" applyFill="1" applyBorder="1" applyAlignment="1" applyProtection="1">
      <alignment horizontal="center" vertical="center"/>
    </xf>
    <xf numFmtId="165" fontId="15" fillId="10" borderId="13" xfId="7" applyNumberFormat="1" applyFont="1" applyFill="1" applyBorder="1" applyAlignment="1" applyProtection="1">
      <alignment horizontal="center" vertical="center"/>
    </xf>
    <xf numFmtId="165" fontId="15" fillId="10" borderId="16" xfId="7" applyNumberFormat="1" applyFont="1" applyFill="1" applyBorder="1" applyAlignment="1" applyProtection="1">
      <alignment horizontal="center" vertical="center"/>
    </xf>
    <xf numFmtId="0" fontId="12" fillId="4" borderId="0" xfId="8" applyFont="1" applyFill="1" applyAlignment="1" applyProtection="1">
      <alignment horizontal="center" vertical="center"/>
    </xf>
    <xf numFmtId="0" fontId="21" fillId="3" borderId="0" xfId="4" applyFont="1" applyFill="1" applyAlignment="1">
      <alignment horizontal="left" vertical="top" wrapText="1"/>
    </xf>
    <xf numFmtId="165" fontId="9" fillId="3" borderId="0" xfId="4" applyNumberFormat="1" applyFont="1" applyFill="1" applyAlignment="1">
      <alignment horizontal="left" vertical="top"/>
    </xf>
    <xf numFmtId="0" fontId="22" fillId="3" borderId="0" xfId="4" applyFont="1" applyFill="1" applyAlignment="1">
      <alignment horizontal="left" vertical="top"/>
    </xf>
    <xf numFmtId="0" fontId="21" fillId="3" borderId="0" xfId="4" applyFont="1" applyFill="1" applyAlignment="1" applyProtection="1">
      <alignment horizontal="left" vertical="top" wrapText="1"/>
    </xf>
    <xf numFmtId="0" fontId="10" fillId="4" borderId="24" xfId="2" applyFont="1" applyFill="1" applyBorder="1" applyAlignment="1" applyProtection="1">
      <alignment horizontal="center" vertical="center"/>
    </xf>
    <xf numFmtId="0" fontId="10" fillId="4" borderId="25" xfId="2" applyFont="1" applyFill="1" applyBorder="1" applyAlignment="1" applyProtection="1">
      <alignment vertical="center"/>
    </xf>
    <xf numFmtId="165" fontId="6" fillId="3" borderId="0" xfId="4" applyNumberFormat="1" applyFont="1" applyFill="1" applyAlignment="1">
      <alignment horizontal="left" vertical="top"/>
    </xf>
    <xf numFmtId="0" fontId="6" fillId="3" borderId="0" xfId="4" applyFont="1" applyFill="1" applyAlignment="1" applyProtection="1">
      <alignment horizontal="center" vertical="top"/>
    </xf>
    <xf numFmtId="0" fontId="11" fillId="0" borderId="55" xfId="2" applyFont="1" applyBorder="1" applyAlignment="1" applyProtection="1">
      <alignment horizontal="center" vertical="center"/>
    </xf>
    <xf numFmtId="0" fontId="9" fillId="0" borderId="56" xfId="2" applyFont="1" applyBorder="1" applyAlignment="1" applyProtection="1">
      <alignment vertical="center"/>
    </xf>
    <xf numFmtId="0" fontId="12" fillId="3" borderId="56" xfId="2" applyFont="1" applyFill="1" applyBorder="1" applyAlignment="1" applyProtection="1">
      <alignment horizontal="center" vertical="center"/>
    </xf>
    <xf numFmtId="0" fontId="12" fillId="0" borderId="56" xfId="2" applyFont="1" applyBorder="1" applyAlignment="1" applyProtection="1">
      <alignment horizontal="center" vertical="center"/>
    </xf>
    <xf numFmtId="0" fontId="12" fillId="0" borderId="25" xfId="2" applyFont="1" applyBorder="1" applyAlignment="1" applyProtection="1">
      <alignment horizontal="center" vertical="center"/>
    </xf>
    <xf numFmtId="165" fontId="15" fillId="7" borderId="57" xfId="7" applyNumberFormat="1" applyFont="1" applyFill="1" applyBorder="1" applyAlignment="1" applyProtection="1">
      <alignment vertical="center"/>
      <protection locked="0"/>
    </xf>
    <xf numFmtId="165" fontId="15" fillId="8" borderId="56" xfId="3" applyNumberFormat="1" applyFont="1" applyFill="1" applyBorder="1" applyAlignment="1" applyProtection="1">
      <alignment vertical="center"/>
      <protection locked="0"/>
    </xf>
    <xf numFmtId="165" fontId="15" fillId="9" borderId="29" xfId="7" applyNumberFormat="1" applyFont="1" applyFill="1" applyBorder="1" applyAlignment="1" applyProtection="1">
      <alignment vertical="center"/>
    </xf>
    <xf numFmtId="165" fontId="15" fillId="7" borderId="55" xfId="7" applyNumberFormat="1" applyFont="1" applyFill="1" applyBorder="1" applyAlignment="1" applyProtection="1">
      <alignment vertical="center"/>
      <protection locked="0"/>
    </xf>
    <xf numFmtId="165" fontId="15" fillId="9" borderId="57" xfId="7" applyNumberFormat="1" applyFont="1" applyFill="1" applyBorder="1" applyAlignment="1" applyProtection="1">
      <alignment vertical="center"/>
    </xf>
    <xf numFmtId="165" fontId="15" fillId="9" borderId="25" xfId="7" applyNumberFormat="1" applyFont="1" applyFill="1" applyBorder="1" applyAlignment="1" applyProtection="1">
      <alignment vertical="center"/>
    </xf>
    <xf numFmtId="165" fontId="15" fillId="7" borderId="56" xfId="7" applyNumberFormat="1" applyFont="1" applyFill="1" applyBorder="1" applyAlignment="1" applyProtection="1">
      <alignment vertical="center"/>
      <protection locked="0"/>
    </xf>
    <xf numFmtId="165" fontId="15" fillId="8" borderId="56" xfId="7" applyNumberFormat="1" applyFont="1" applyFill="1" applyBorder="1" applyAlignment="1" applyProtection="1">
      <alignment vertical="center"/>
      <protection locked="0"/>
    </xf>
    <xf numFmtId="0" fontId="22" fillId="3" borderId="55" xfId="4" applyFont="1" applyFill="1" applyBorder="1" applyAlignment="1">
      <alignment horizontal="left" vertical="top"/>
    </xf>
    <xf numFmtId="0" fontId="22" fillId="3" borderId="25" xfId="4" applyFont="1" applyFill="1" applyBorder="1" applyAlignment="1">
      <alignment horizontal="left" vertical="top"/>
    </xf>
    <xf numFmtId="166" fontId="15" fillId="10" borderId="56" xfId="7" applyNumberFormat="1" applyFont="1" applyFill="1" applyBorder="1" applyAlignment="1" applyProtection="1">
      <alignment horizontal="center" vertical="center"/>
    </xf>
    <xf numFmtId="166" fontId="15" fillId="3" borderId="56" xfId="7" applyNumberFormat="1" applyFont="1" applyFill="1" applyBorder="1" applyAlignment="1" applyProtection="1">
      <alignment horizontal="center" vertical="center"/>
    </xf>
    <xf numFmtId="166" fontId="15" fillId="10" borderId="57" xfId="7" applyNumberFormat="1" applyFont="1" applyFill="1" applyBorder="1" applyAlignment="1" applyProtection="1">
      <alignment horizontal="center" vertical="center"/>
    </xf>
    <xf numFmtId="166" fontId="15" fillId="3" borderId="25" xfId="7" applyNumberFormat="1" applyFont="1" applyFill="1" applyBorder="1" applyAlignment="1" applyProtection="1">
      <alignment horizontal="center" vertical="center"/>
    </xf>
    <xf numFmtId="166" fontId="15" fillId="10" borderId="55" xfId="7" applyNumberFormat="1" applyFont="1" applyFill="1" applyBorder="1" applyAlignment="1" applyProtection="1">
      <alignment horizontal="center" vertical="center"/>
    </xf>
    <xf numFmtId="166" fontId="15" fillId="3" borderId="57" xfId="7" applyNumberFormat="1" applyFont="1" applyFill="1" applyBorder="1" applyAlignment="1" applyProtection="1">
      <alignment horizontal="center" vertical="center"/>
    </xf>
    <xf numFmtId="0" fontId="10" fillId="4" borderId="58" xfId="2" applyFont="1" applyFill="1" applyBorder="1" applyAlignment="1" applyProtection="1">
      <alignment horizontal="center" vertical="center" wrapText="1"/>
    </xf>
    <xf numFmtId="0" fontId="9" fillId="3" borderId="0" xfId="4" applyFont="1" applyFill="1" applyAlignment="1">
      <alignment horizontal="right" vertical="top"/>
    </xf>
    <xf numFmtId="0" fontId="6" fillId="3" borderId="0" xfId="4" applyFont="1" applyFill="1" applyAlignment="1">
      <alignment horizontal="right" vertical="top"/>
    </xf>
    <xf numFmtId="0" fontId="22" fillId="3" borderId="0" xfId="4" applyFont="1" applyFill="1" applyAlignment="1">
      <alignment horizontal="right" vertical="top"/>
    </xf>
    <xf numFmtId="0" fontId="22" fillId="3" borderId="2" xfId="4" applyFont="1" applyFill="1" applyBorder="1" applyAlignment="1">
      <alignment horizontal="left" vertical="top"/>
    </xf>
    <xf numFmtId="0" fontId="22" fillId="3" borderId="36" xfId="4" applyFont="1" applyFill="1" applyBorder="1" applyAlignment="1">
      <alignment horizontal="left" vertical="top"/>
    </xf>
    <xf numFmtId="0" fontId="11" fillId="0" borderId="59" xfId="2" applyFont="1" applyBorder="1" applyAlignment="1" applyProtection="1">
      <alignment horizontal="center" vertical="center"/>
    </xf>
    <xf numFmtId="0" fontId="9" fillId="0" borderId="4" xfId="2" applyFont="1" applyBorder="1" applyAlignment="1" applyProtection="1">
      <alignment vertical="center"/>
    </xf>
    <xf numFmtId="0" fontId="12" fillId="3" borderId="4" xfId="2" applyFont="1" applyFill="1" applyBorder="1" applyAlignment="1" applyProtection="1">
      <alignment horizontal="center" vertical="center"/>
    </xf>
    <xf numFmtId="0" fontId="12" fillId="0" borderId="4" xfId="2" applyFont="1" applyBorder="1" applyAlignment="1" applyProtection="1">
      <alignment horizontal="center" vertical="center"/>
    </xf>
    <xf numFmtId="0" fontId="12" fillId="0" borderId="33" xfId="2" applyFont="1" applyBorder="1" applyAlignment="1" applyProtection="1">
      <alignment horizontal="center" vertical="center"/>
    </xf>
    <xf numFmtId="165" fontId="15" fillId="7" borderId="26" xfId="7" applyNumberFormat="1" applyFont="1" applyFill="1" applyBorder="1" applyAlignment="1" applyProtection="1">
      <alignment vertical="center"/>
      <protection locked="0"/>
    </xf>
    <xf numFmtId="165" fontId="11" fillId="3" borderId="0" xfId="4" applyNumberFormat="1" applyFont="1" applyFill="1" applyAlignment="1">
      <alignment horizontal="left" vertical="top"/>
    </xf>
    <xf numFmtId="165" fontId="22" fillId="3" borderId="0" xfId="4" applyNumberFormat="1" applyFont="1" applyFill="1" applyAlignment="1">
      <alignment horizontal="left" vertical="top"/>
    </xf>
    <xf numFmtId="0" fontId="22" fillId="3" borderId="34" xfId="4" applyFont="1" applyFill="1" applyBorder="1" applyAlignment="1">
      <alignment horizontal="left" vertical="top"/>
    </xf>
    <xf numFmtId="0" fontId="22" fillId="3" borderId="40" xfId="4" applyFont="1" applyFill="1" applyBorder="1" applyAlignment="1">
      <alignment horizontal="left" vertical="top"/>
    </xf>
    <xf numFmtId="165" fontId="15" fillId="7" borderId="60" xfId="7" applyNumberFormat="1" applyFont="1" applyFill="1" applyBorder="1" applyAlignment="1" applyProtection="1">
      <alignment vertical="center"/>
      <protection locked="0"/>
    </xf>
    <xf numFmtId="165" fontId="15" fillId="9" borderId="60" xfId="7" applyNumberFormat="1" applyFont="1" applyFill="1" applyBorder="1" applyAlignment="1" applyProtection="1">
      <alignment vertical="center"/>
    </xf>
    <xf numFmtId="165" fontId="15" fillId="7" borderId="61" xfId="7" applyNumberFormat="1" applyFont="1" applyFill="1" applyBorder="1" applyAlignment="1" applyProtection="1">
      <alignment vertical="center"/>
      <protection locked="0"/>
    </xf>
    <xf numFmtId="165" fontId="15" fillId="9" borderId="62" xfId="7" applyNumberFormat="1" applyFont="1" applyFill="1" applyBorder="1" applyAlignment="1" applyProtection="1">
      <alignment vertical="center"/>
    </xf>
    <xf numFmtId="0" fontId="9" fillId="0" borderId="14" xfId="2" applyFont="1" applyBorder="1" applyAlignment="1" applyProtection="1">
      <alignment vertical="center" wrapText="1"/>
    </xf>
    <xf numFmtId="165" fontId="15" fillId="9" borderId="63" xfId="7" applyNumberFormat="1" applyFont="1" applyFill="1" applyBorder="1" applyAlignment="1" applyProtection="1">
      <alignment vertical="center"/>
    </xf>
    <xf numFmtId="0" fontId="22" fillId="3" borderId="13" xfId="4" applyFont="1" applyFill="1" applyBorder="1" applyAlignment="1">
      <alignment horizontal="left" vertical="top"/>
    </xf>
    <xf numFmtId="0" fontId="22" fillId="3" borderId="46" xfId="4" applyFont="1" applyFill="1" applyBorder="1" applyAlignment="1">
      <alignment horizontal="left" vertical="top"/>
    </xf>
    <xf numFmtId="0" fontId="11" fillId="4" borderId="0" xfId="8" applyFont="1" applyFill="1" applyAlignment="1" applyProtection="1">
      <alignment horizontal="center" vertical="center"/>
    </xf>
    <xf numFmtId="0" fontId="9" fillId="0" borderId="4" xfId="2" applyFont="1" applyBorder="1" applyAlignment="1" applyProtection="1">
      <alignment vertical="center" wrapText="1"/>
    </xf>
    <xf numFmtId="165" fontId="15" fillId="7" borderId="64" xfId="7" applyNumberFormat="1" applyFont="1" applyFill="1" applyBorder="1" applyAlignment="1" applyProtection="1">
      <alignment vertical="center"/>
      <protection locked="0"/>
    </xf>
    <xf numFmtId="0" fontId="9" fillId="0" borderId="35" xfId="2" applyFont="1" applyBorder="1" applyAlignment="1" applyProtection="1">
      <alignment vertical="center" wrapText="1"/>
    </xf>
    <xf numFmtId="165" fontId="15" fillId="7" borderId="63" xfId="7" applyNumberFormat="1" applyFont="1" applyFill="1" applyBorder="1" applyAlignment="1" applyProtection="1">
      <alignment vertical="center"/>
      <protection locked="0"/>
    </xf>
    <xf numFmtId="164" fontId="11" fillId="3" borderId="0" xfId="0" applyFont="1" applyFill="1" applyBorder="1">
      <alignment vertical="top"/>
    </xf>
    <xf numFmtId="0" fontId="23" fillId="3" borderId="0" xfId="5" applyFont="1" applyFill="1" applyAlignment="1">
      <alignment vertical="center"/>
    </xf>
    <xf numFmtId="0" fontId="13" fillId="3" borderId="0" xfId="5" applyFont="1" applyFill="1" applyAlignment="1">
      <alignment vertical="center"/>
    </xf>
    <xf numFmtId="0" fontId="11" fillId="3" borderId="0" xfId="2" applyFont="1" applyFill="1" applyBorder="1" applyAlignment="1">
      <alignment vertical="center"/>
    </xf>
    <xf numFmtId="0" fontId="1" fillId="3" borderId="0" xfId="2" applyFill="1" applyAlignment="1">
      <alignment vertical="center"/>
    </xf>
    <xf numFmtId="0" fontId="11" fillId="3" borderId="0" xfId="8" applyFont="1" applyFill="1" applyAlignment="1" applyProtection="1">
      <alignment vertical="center"/>
    </xf>
    <xf numFmtId="0" fontId="1" fillId="3" borderId="0" xfId="2" applyFill="1" applyProtection="1"/>
    <xf numFmtId="0" fontId="9" fillId="8" borderId="35" xfId="2" applyFont="1" applyFill="1" applyBorder="1" applyAlignment="1">
      <alignment horizontal="center" vertical="center"/>
    </xf>
    <xf numFmtId="0" fontId="9" fillId="3" borderId="0" xfId="2" applyFont="1" applyFill="1" applyBorder="1" applyAlignment="1">
      <alignment horizontal="left" vertical="center"/>
    </xf>
    <xf numFmtId="0" fontId="9" fillId="11" borderId="35" xfId="2" applyFont="1" applyFill="1" applyBorder="1" applyAlignment="1">
      <alignment horizontal="center" vertical="center"/>
    </xf>
    <xf numFmtId="0" fontId="9" fillId="9" borderId="35" xfId="2" applyFont="1" applyFill="1" applyBorder="1" applyAlignment="1">
      <alignment horizontal="center" vertical="center"/>
    </xf>
    <xf numFmtId="0" fontId="9" fillId="12" borderId="35" xfId="2" applyFont="1" applyFill="1" applyBorder="1" applyAlignment="1">
      <alignment horizontal="center" vertical="center"/>
    </xf>
    <xf numFmtId="0" fontId="24" fillId="4" borderId="0" xfId="8" applyFont="1" applyFill="1" applyAlignment="1" applyProtection="1">
      <alignment horizontal="center" vertical="center"/>
    </xf>
    <xf numFmtId="0" fontId="9" fillId="0" borderId="0" xfId="2" applyFont="1" applyFill="1" applyBorder="1" applyAlignment="1">
      <alignment horizontal="center" vertical="center"/>
    </xf>
    <xf numFmtId="0" fontId="26" fillId="3" borderId="0" xfId="2" applyNumberFormat="1" applyFont="1" applyFill="1" applyBorder="1" applyAlignment="1" applyProtection="1">
      <alignment vertical="center"/>
    </xf>
    <xf numFmtId="0" fontId="27" fillId="3" borderId="0" xfId="5" applyFont="1" applyFill="1" applyBorder="1" applyAlignment="1" applyProtection="1">
      <alignment horizontal="left" vertical="center"/>
    </xf>
    <xf numFmtId="0" fontId="27" fillId="3" borderId="0" xfId="5" applyFont="1" applyFill="1" applyBorder="1" applyAlignment="1" applyProtection="1">
      <alignment horizontal="center" vertical="center"/>
    </xf>
    <xf numFmtId="0" fontId="27" fillId="3" borderId="0" xfId="5" applyFont="1" applyFill="1" applyBorder="1" applyAlignment="1" applyProtection="1">
      <alignment vertical="center"/>
    </xf>
    <xf numFmtId="0" fontId="25" fillId="3" borderId="0" xfId="2" applyNumberFormat="1" applyFont="1" applyFill="1" applyBorder="1" applyAlignment="1" applyProtection="1">
      <alignment vertical="center"/>
    </xf>
    <xf numFmtId="0" fontId="23" fillId="0" borderId="2" xfId="5" applyFont="1" applyFill="1" applyBorder="1" applyAlignment="1" applyProtection="1">
      <alignment horizontal="center" vertical="top"/>
    </xf>
    <xf numFmtId="0" fontId="24" fillId="4" borderId="0" xfId="2" applyFont="1" applyFill="1" applyAlignment="1" applyProtection="1">
      <alignment vertical="center"/>
    </xf>
    <xf numFmtId="0" fontId="23" fillId="4" borderId="51" xfId="5" applyFont="1" applyFill="1" applyBorder="1" applyAlignment="1" applyProtection="1">
      <alignment horizontal="center" vertical="top"/>
    </xf>
    <xf numFmtId="0" fontId="23" fillId="4" borderId="44" xfId="5" applyFont="1" applyFill="1" applyBorder="1" applyAlignment="1" applyProtection="1">
      <alignment horizontal="left" vertical="top"/>
    </xf>
    <xf numFmtId="0" fontId="23" fillId="4" borderId="52" xfId="5" applyFont="1" applyFill="1" applyBorder="1" applyAlignment="1" applyProtection="1">
      <alignment horizontal="left" vertical="top"/>
    </xf>
    <xf numFmtId="0" fontId="23" fillId="4" borderId="65" xfId="5" applyFont="1" applyFill="1" applyBorder="1" applyAlignment="1" applyProtection="1">
      <alignment horizontal="left" vertical="top"/>
    </xf>
    <xf numFmtId="0" fontId="13" fillId="0" borderId="34" xfId="5" applyFont="1" applyFill="1" applyBorder="1" applyAlignment="1" applyProtection="1">
      <alignment horizontal="center" vertical="top"/>
    </xf>
    <xf numFmtId="0" fontId="12" fillId="3" borderId="31" xfId="6" applyFont="1" applyFill="1" applyBorder="1" applyAlignment="1" applyProtection="1">
      <alignment horizontal="center" vertical="center"/>
    </xf>
    <xf numFmtId="0" fontId="24" fillId="0" borderId="0" xfId="2" applyFont="1" applyFill="1" applyAlignment="1" applyProtection="1">
      <alignment horizontal="center" vertical="center" wrapText="1"/>
    </xf>
    <xf numFmtId="0" fontId="1" fillId="0" borderId="0" xfId="2" applyFill="1" applyAlignment="1" applyProtection="1">
      <alignment vertical="center"/>
    </xf>
    <xf numFmtId="0" fontId="24" fillId="0" borderId="0" xfId="2" applyFont="1" applyFill="1" applyAlignment="1" applyProtection="1">
      <alignment horizontal="center" vertical="center"/>
    </xf>
    <xf numFmtId="0" fontId="13" fillId="0" borderId="66" xfId="5" applyFont="1" applyFill="1" applyBorder="1" applyAlignment="1" applyProtection="1">
      <alignment horizontal="center" vertical="top"/>
    </xf>
    <xf numFmtId="0" fontId="13" fillId="0" borderId="67" xfId="5" applyFont="1" applyFill="1" applyBorder="1" applyAlignment="1" applyProtection="1">
      <alignment horizontal="center" vertical="top"/>
    </xf>
    <xf numFmtId="0" fontId="13" fillId="0" borderId="13" xfId="5" applyFont="1" applyFill="1" applyBorder="1" applyAlignment="1" applyProtection="1">
      <alignment horizontal="center" vertical="top"/>
    </xf>
    <xf numFmtId="0" fontId="11" fillId="3" borderId="68" xfId="8" applyFont="1" applyFill="1" applyBorder="1" applyAlignment="1" applyProtection="1">
      <alignment vertical="center"/>
    </xf>
    <xf numFmtId="0" fontId="11" fillId="3" borderId="0" xfId="8" applyFont="1" applyFill="1" applyBorder="1" applyAlignment="1" applyProtection="1">
      <alignment vertical="center"/>
    </xf>
    <xf numFmtId="0" fontId="1" fillId="3" borderId="0" xfId="2" applyFill="1" applyBorder="1" applyAlignment="1">
      <alignment vertical="center"/>
    </xf>
    <xf numFmtId="0" fontId="23" fillId="0" borderId="69" xfId="5" applyFont="1" applyFill="1" applyBorder="1" applyAlignment="1" applyProtection="1">
      <alignment horizontal="center" vertical="top"/>
    </xf>
    <xf numFmtId="165" fontId="29" fillId="7" borderId="56" xfId="7" applyNumberFormat="1" applyFont="1" applyFill="1" applyBorder="1" applyAlignment="1" applyProtection="1">
      <alignment vertical="center"/>
      <protection locked="0"/>
    </xf>
    <xf numFmtId="165" fontId="29" fillId="8" borderId="56" xfId="7" applyNumberFormat="1" applyFont="1" applyFill="1" applyBorder="1" applyAlignment="1" applyProtection="1">
      <alignment vertical="center"/>
      <protection locked="0"/>
    </xf>
    <xf numFmtId="165" fontId="29" fillId="7" borderId="57" xfId="7" applyNumberFormat="1" applyFont="1" applyFill="1" applyBorder="1" applyAlignment="1" applyProtection="1">
      <alignment vertical="center"/>
      <protection locked="0"/>
    </xf>
    <xf numFmtId="165" fontId="29" fillId="9" borderId="25" xfId="7" applyNumberFormat="1" applyFont="1" applyFill="1" applyBorder="1" applyAlignment="1" applyProtection="1">
      <alignment vertical="center"/>
    </xf>
    <xf numFmtId="165" fontId="29" fillId="7" borderId="55" xfId="7" applyNumberFormat="1" applyFont="1" applyFill="1" applyBorder="1" applyAlignment="1" applyProtection="1">
      <alignment vertical="center"/>
      <protection locked="0"/>
    </xf>
    <xf numFmtId="165" fontId="29" fillId="9" borderId="57" xfId="7" applyNumberFormat="1" applyFont="1" applyFill="1" applyBorder="1" applyAlignment="1" applyProtection="1">
      <alignment vertical="center"/>
    </xf>
    <xf numFmtId="0" fontId="28" fillId="0" borderId="41" xfId="5" applyFont="1" applyFill="1" applyBorder="1" applyAlignment="1" applyProtection="1">
      <alignment horizontal="left" vertical="top" wrapText="1"/>
    </xf>
    <xf numFmtId="0" fontId="28" fillId="0" borderId="44" xfId="5" applyFont="1" applyFill="1" applyBorder="1" applyAlignment="1" applyProtection="1">
      <alignment horizontal="left" vertical="top" wrapText="1"/>
    </xf>
    <xf numFmtId="0" fontId="28" fillId="0" borderId="42" xfId="5" applyFont="1" applyFill="1" applyBorder="1" applyAlignment="1" applyProtection="1">
      <alignment horizontal="left" vertical="top" wrapText="1"/>
    </xf>
    <xf numFmtId="49" fontId="13" fillId="0" borderId="16" xfId="1" applyNumberFormat="1" applyFont="1" applyFill="1" applyBorder="1" applyAlignment="1" applyProtection="1">
      <alignment horizontal="left" vertical="top" wrapText="1"/>
    </xf>
    <xf numFmtId="49" fontId="13" fillId="0" borderId="47" xfId="1" applyNumberFormat="1" applyFont="1" applyFill="1" applyBorder="1" applyAlignment="1" applyProtection="1">
      <alignment horizontal="left" vertical="top" wrapText="1"/>
    </xf>
    <xf numFmtId="49" fontId="13" fillId="0" borderId="54" xfId="1" applyNumberFormat="1" applyFont="1" applyFill="1" applyBorder="1" applyAlignment="1" applyProtection="1">
      <alignment horizontal="left" vertical="top" wrapText="1"/>
    </xf>
    <xf numFmtId="0" fontId="9" fillId="0" borderId="41" xfId="5" applyFont="1" applyFill="1" applyBorder="1" applyAlignment="1" applyProtection="1">
      <alignment horizontal="left" vertical="top" wrapText="1"/>
    </xf>
    <xf numFmtId="0" fontId="9" fillId="0" borderId="44" xfId="5" applyFont="1" applyFill="1" applyBorder="1" applyAlignment="1" applyProtection="1">
      <alignment horizontal="left" vertical="top" wrapText="1"/>
    </xf>
    <xf numFmtId="0" fontId="9" fillId="0" borderId="42" xfId="5" applyFont="1" applyFill="1" applyBorder="1" applyAlignment="1" applyProtection="1">
      <alignment horizontal="left" vertical="top" wrapText="1"/>
    </xf>
    <xf numFmtId="0" fontId="9" fillId="0" borderId="16" xfId="5" applyFont="1" applyFill="1" applyBorder="1" applyAlignment="1" applyProtection="1">
      <alignment horizontal="left" vertical="top" wrapText="1"/>
    </xf>
    <xf numFmtId="0" fontId="9" fillId="0" borderId="47" xfId="5" applyFont="1" applyFill="1" applyBorder="1" applyAlignment="1" applyProtection="1">
      <alignment horizontal="left" vertical="top" wrapText="1"/>
    </xf>
    <xf numFmtId="0" fontId="9" fillId="0" borderId="54" xfId="5" applyFont="1" applyFill="1" applyBorder="1" applyAlignment="1" applyProtection="1">
      <alignment horizontal="left" vertical="top" wrapText="1"/>
    </xf>
    <xf numFmtId="0" fontId="13" fillId="0" borderId="38" xfId="2" applyNumberFormat="1" applyFont="1" applyFill="1" applyBorder="1" applyAlignment="1" applyProtection="1">
      <alignment horizontal="left" vertical="top" wrapText="1"/>
    </xf>
    <xf numFmtId="0" fontId="13" fillId="0" borderId="39" xfId="2" applyNumberFormat="1" applyFont="1" applyFill="1" applyBorder="1" applyAlignment="1" applyProtection="1">
      <alignment horizontal="left" vertical="top" wrapText="1"/>
    </xf>
    <xf numFmtId="0" fontId="13" fillId="0" borderId="37" xfId="2" applyNumberFormat="1" applyFont="1" applyFill="1" applyBorder="1" applyAlignment="1" applyProtection="1">
      <alignment horizontal="left" vertical="top" wrapText="1"/>
    </xf>
    <xf numFmtId="0" fontId="23" fillId="0" borderId="70" xfId="5" applyFont="1" applyFill="1" applyBorder="1" applyAlignment="1" applyProtection="1">
      <alignment horizontal="left" vertical="top"/>
    </xf>
    <xf numFmtId="0" fontId="23" fillId="0" borderId="52" xfId="5" applyFont="1" applyFill="1" applyBorder="1" applyAlignment="1" applyProtection="1">
      <alignment horizontal="left" vertical="top"/>
    </xf>
    <xf numFmtId="0" fontId="23" fillId="0" borderId="65" xfId="5" applyFont="1" applyFill="1" applyBorder="1" applyAlignment="1" applyProtection="1">
      <alignment horizontal="left" vertical="top"/>
    </xf>
    <xf numFmtId="0" fontId="13" fillId="0" borderId="41" xfId="5" applyFont="1" applyFill="1" applyBorder="1" applyAlignment="1" applyProtection="1">
      <alignment horizontal="left" vertical="top" wrapText="1"/>
    </xf>
    <xf numFmtId="0" fontId="13" fillId="0" borderId="44" xfId="5" applyFont="1" applyFill="1" applyBorder="1" applyAlignment="1" applyProtection="1">
      <alignment horizontal="left" vertical="top" wrapText="1"/>
    </xf>
    <xf numFmtId="0" fontId="13" fillId="0" borderId="42" xfId="5" applyFont="1" applyFill="1" applyBorder="1" applyAlignment="1" applyProtection="1">
      <alignment horizontal="left" vertical="top" wrapText="1"/>
    </xf>
    <xf numFmtId="49" fontId="13" fillId="3" borderId="41" xfId="1" applyNumberFormat="1" applyFont="1" applyFill="1" applyBorder="1" applyAlignment="1" applyProtection="1">
      <alignment horizontal="left" vertical="top" wrapText="1"/>
    </xf>
    <xf numFmtId="49" fontId="13" fillId="3" borderId="44" xfId="1" applyNumberFormat="1" applyFont="1" applyFill="1" applyBorder="1" applyAlignment="1" applyProtection="1">
      <alignment horizontal="left" vertical="top" wrapText="1"/>
    </xf>
    <xf numFmtId="49" fontId="13" fillId="3" borderId="42" xfId="1" applyNumberFormat="1" applyFont="1" applyFill="1" applyBorder="1" applyAlignment="1" applyProtection="1">
      <alignment horizontal="left" vertical="top" wrapText="1"/>
    </xf>
    <xf numFmtId="49" fontId="13" fillId="0" borderId="41" xfId="1" applyNumberFormat="1" applyFont="1" applyFill="1" applyBorder="1" applyAlignment="1" applyProtection="1">
      <alignment horizontal="left" vertical="top" wrapText="1"/>
    </xf>
    <xf numFmtId="49" fontId="13" fillId="0" borderId="44" xfId="1" applyNumberFormat="1" applyFont="1" applyFill="1" applyBorder="1" applyAlignment="1" applyProtection="1">
      <alignment horizontal="left" vertical="top" wrapText="1"/>
    </xf>
    <xf numFmtId="49" fontId="13" fillId="0" borderId="42" xfId="1" applyNumberFormat="1" applyFont="1" applyFill="1" applyBorder="1" applyAlignment="1" applyProtection="1">
      <alignment horizontal="left" vertical="top" wrapText="1"/>
    </xf>
    <xf numFmtId="0" fontId="14" fillId="4" borderId="24" xfId="2" applyFont="1" applyFill="1" applyBorder="1" applyAlignment="1" applyProtection="1">
      <alignment horizontal="center" vertical="center" wrapText="1"/>
    </xf>
    <xf numFmtId="0" fontId="14" fillId="4" borderId="28" xfId="2" applyFont="1" applyFill="1" applyBorder="1" applyAlignment="1" applyProtection="1">
      <alignment horizontal="center" vertical="center" wrapText="1"/>
    </xf>
    <xf numFmtId="0" fontId="14" fillId="4" borderId="29" xfId="2" applyFont="1" applyFill="1" applyBorder="1" applyAlignment="1" applyProtection="1">
      <alignment horizontal="center" vertical="center" wrapText="1"/>
    </xf>
    <xf numFmtId="0" fontId="10" fillId="4" borderId="24" xfId="5" applyFont="1" applyFill="1" applyBorder="1" applyAlignment="1" applyProtection="1">
      <alignment horizontal="left" vertical="center"/>
    </xf>
    <xf numFmtId="0" fontId="10" fillId="4" borderId="28" xfId="5" applyFont="1" applyFill="1" applyBorder="1" applyAlignment="1" applyProtection="1">
      <alignment horizontal="left" vertical="center"/>
    </xf>
    <xf numFmtId="0" fontId="25" fillId="4" borderId="24" xfId="2" applyNumberFormat="1" applyFont="1" applyFill="1" applyBorder="1" applyAlignment="1" applyProtection="1">
      <alignment horizontal="left" vertical="center"/>
    </xf>
    <xf numFmtId="0" fontId="25" fillId="4" borderId="28" xfId="2" applyNumberFormat="1" applyFont="1" applyFill="1" applyBorder="1" applyAlignment="1" applyProtection="1">
      <alignment horizontal="left" vertical="center"/>
    </xf>
    <xf numFmtId="0" fontId="25" fillId="4" borderId="29" xfId="2" applyNumberFormat="1" applyFont="1" applyFill="1" applyBorder="1" applyAlignment="1" applyProtection="1">
      <alignment horizontal="left" vertical="center"/>
    </xf>
    <xf numFmtId="0" fontId="13" fillId="0" borderId="24" xfId="2" applyNumberFormat="1" applyFont="1" applyFill="1" applyBorder="1" applyAlignment="1" applyProtection="1">
      <alignment horizontal="left" vertical="top" wrapText="1"/>
    </xf>
    <xf numFmtId="0" fontId="13" fillId="0" borderId="28" xfId="2" applyNumberFormat="1" applyFont="1" applyFill="1" applyBorder="1" applyAlignment="1" applyProtection="1">
      <alignment horizontal="left" vertical="top" wrapText="1"/>
    </xf>
    <xf numFmtId="0" fontId="13" fillId="0" borderId="29" xfId="2" applyNumberFormat="1" applyFont="1" applyFill="1" applyBorder="1" applyAlignment="1" applyProtection="1">
      <alignment horizontal="left" vertical="top" wrapText="1"/>
    </xf>
    <xf numFmtId="0" fontId="23" fillId="0" borderId="5" xfId="5" applyFont="1" applyFill="1" applyBorder="1" applyAlignment="1" applyProtection="1">
      <alignment horizontal="left" vertical="top"/>
    </xf>
    <xf numFmtId="0" fontId="23" fillId="0" borderId="39" xfId="5" applyFont="1" applyFill="1" applyBorder="1" applyAlignment="1" applyProtection="1">
      <alignment horizontal="left" vertical="top"/>
    </xf>
    <xf numFmtId="0" fontId="23" fillId="0" borderId="37" xfId="5" applyFont="1" applyFill="1" applyBorder="1" applyAlignment="1" applyProtection="1">
      <alignment horizontal="left" vertical="top"/>
    </xf>
    <xf numFmtId="0" fontId="10" fillId="4" borderId="9" xfId="2" applyFont="1" applyFill="1" applyBorder="1" applyAlignment="1" applyProtection="1">
      <alignment horizontal="center" vertical="center" wrapText="1"/>
    </xf>
    <xf numFmtId="0" fontId="10" fillId="4" borderId="7" xfId="2" applyFont="1" applyFill="1" applyBorder="1" applyAlignment="1" applyProtection="1">
      <alignment horizontal="center" vertical="center" wrapText="1"/>
    </xf>
    <xf numFmtId="0" fontId="10" fillId="4" borderId="10" xfId="2" applyFont="1" applyFill="1" applyBorder="1" applyAlignment="1" applyProtection="1">
      <alignment horizontal="center" vertical="center" wrapText="1"/>
    </xf>
    <xf numFmtId="0" fontId="10" fillId="4" borderId="11" xfId="2" applyFont="1" applyFill="1" applyBorder="1" applyAlignment="1" applyProtection="1">
      <alignment horizontal="center" vertical="center" wrapText="1"/>
    </xf>
    <xf numFmtId="0" fontId="10" fillId="4" borderId="22" xfId="2" applyFont="1" applyFill="1" applyBorder="1" applyAlignment="1" applyProtection="1">
      <alignment horizontal="center" vertical="center" wrapText="1"/>
    </xf>
    <xf numFmtId="0" fontId="11" fillId="5" borderId="0" xfId="2" applyFont="1" applyFill="1" applyAlignment="1" applyProtection="1">
      <alignment horizontal="center" vertical="center" wrapText="1"/>
    </xf>
    <xf numFmtId="0" fontId="10" fillId="4" borderId="2" xfId="2" applyFont="1" applyFill="1" applyBorder="1" applyAlignment="1" applyProtection="1">
      <alignment horizontal="left" vertical="center"/>
    </xf>
    <xf numFmtId="0" fontId="10" fillId="4" borderId="3" xfId="2" applyFont="1" applyFill="1" applyBorder="1" applyAlignment="1" applyProtection="1">
      <alignment horizontal="left" vertical="center"/>
    </xf>
    <xf numFmtId="0" fontId="10" fillId="4" borderId="13" xfId="2" applyFont="1" applyFill="1" applyBorder="1" applyAlignment="1" applyProtection="1">
      <alignment horizontal="left" vertical="center"/>
    </xf>
    <xf numFmtId="0" fontId="10" fillId="4" borderId="14" xfId="2" applyFont="1" applyFill="1" applyBorder="1" applyAlignment="1" applyProtection="1">
      <alignment horizontal="left" vertical="center"/>
    </xf>
    <xf numFmtId="0" fontId="10" fillId="4" borderId="3" xfId="2" applyFont="1" applyFill="1" applyBorder="1" applyAlignment="1" applyProtection="1">
      <alignment horizontal="center" vertical="center"/>
    </xf>
    <xf numFmtId="0" fontId="10" fillId="4" borderId="14" xfId="2" applyFont="1" applyFill="1" applyBorder="1" applyAlignment="1" applyProtection="1">
      <alignment horizontal="center" vertical="center"/>
    </xf>
    <xf numFmtId="0" fontId="10" fillId="4" borderId="5" xfId="2" applyFont="1" applyFill="1" applyBorder="1" applyAlignment="1" applyProtection="1">
      <alignment horizontal="center" vertical="center"/>
    </xf>
    <xf numFmtId="0" fontId="10" fillId="4" borderId="16" xfId="2" applyFont="1" applyFill="1" applyBorder="1" applyAlignment="1" applyProtection="1">
      <alignment horizontal="center" vertical="center"/>
    </xf>
    <xf numFmtId="0" fontId="10" fillId="4" borderId="6" xfId="2" applyFont="1" applyFill="1" applyBorder="1" applyAlignment="1" applyProtection="1">
      <alignment horizontal="center" vertical="center" wrapText="1"/>
    </xf>
    <xf numFmtId="0" fontId="10" fillId="4" borderId="8" xfId="2" applyFont="1" applyFill="1" applyBorder="1" applyAlignment="1" applyProtection="1">
      <alignment horizontal="center" vertical="center" wrapText="1"/>
    </xf>
    <xf numFmtId="0" fontId="10" fillId="4" borderId="12" xfId="2" applyFont="1" applyFill="1" applyBorder="1" applyAlignment="1" applyProtection="1">
      <alignment horizontal="center" vertical="center" wrapText="1"/>
    </xf>
    <xf numFmtId="0" fontId="10" fillId="4" borderId="1" xfId="2" applyFont="1" applyFill="1" applyBorder="1" applyAlignment="1" applyProtection="1">
      <alignment horizontal="center" vertical="center" wrapText="1"/>
    </xf>
    <xf numFmtId="0" fontId="10" fillId="4" borderId="4" xfId="2" applyFont="1" applyFill="1" applyBorder="1" applyAlignment="1" applyProtection="1">
      <alignment horizontal="center" vertical="center" wrapText="1"/>
    </xf>
    <xf numFmtId="0" fontId="10" fillId="4" borderId="15" xfId="2" applyFont="1" applyFill="1" applyBorder="1" applyAlignment="1" applyProtection="1">
      <alignment horizontal="center" vertical="center" wrapText="1"/>
    </xf>
    <xf numFmtId="0" fontId="7" fillId="2" borderId="0" xfId="2" applyFont="1" applyFill="1" applyBorder="1" applyAlignment="1">
      <alignment horizontal="left" vertical="center"/>
    </xf>
  </cellXfs>
  <cellStyles count="9">
    <cellStyle name="Normal" xfId="0" builtinId="0"/>
    <cellStyle name="Normal 10 2" xfId="4" xr:uid="{3A75537A-120E-4FBE-B46E-C825B2170BE1}"/>
    <cellStyle name="Normal 2 2" xfId="5" xr:uid="{CFD47794-3FB7-4AC5-9151-D5E17CB0DF4E}"/>
    <cellStyle name="Normal 2 3" xfId="3" xr:uid="{1F90A1F9-701D-408C-9414-4C5D03819C22}"/>
    <cellStyle name="Normal 3 2" xfId="2" xr:uid="{AB4EE0E7-D016-44B3-B879-B989FE2BE760}"/>
    <cellStyle name="Normal 4 2" xfId="8" xr:uid="{26FF0467-98F3-476E-B7DC-11739EB8145D}"/>
    <cellStyle name="Percent" xfId="1" builtinId="5"/>
    <cellStyle name="Percent 2 2" xfId="7" xr:uid="{FC70A538-D24C-4B51-859E-A4074B662E81}"/>
    <cellStyle name="Validation error" xfId="6" xr:uid="{0813325C-F7FB-4B8E-AC80-8468F9FDF9CB}"/>
  </cellStyles>
  <dxfs count="238">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teams/wx-bp/WPC005/PR19-Business-plan-data-tables%20-%20FBP%20(post%20IAP)%20Apr%202019.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essexwater.sharepoint.com/teams/wx-bp/WPC005/SUPERSEDED%20-%20WSX%20PR19%20Business%20Plan%20Data%20Table%20Submission%20-%20FBP%20(post%20queries)%20Jan%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H3">
            <v>0</v>
          </cell>
        </row>
      </sheetData>
      <sheetData sheetId="6"/>
      <sheetData sheetId="7"/>
      <sheetData sheetId="8">
        <row r="2">
          <cell r="D2" t="str">
            <v>Wessex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F_Outputs (Non-group)"/>
      <sheetName val="F_Outputs (Group)"/>
      <sheetName val="LWTW"/>
      <sheetName val="F_Outputs WSX"/>
      <sheetName val="Change control"/>
      <sheetName val="Validation flags"/>
      <sheetName val="APPOINTEE"/>
      <sheetName val="Summary (App)"/>
      <sheetName val="AppValidation"/>
      <sheetName val="AppPCview"/>
      <sheetName val="App1"/>
      <sheetName val="App1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9"/>
      <sheetName val="App30"/>
      <sheetName val="App31"/>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a"/>
      <sheetName val="WWS2"/>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3154E-EDF0-4E1C-92C3-D21DBFA49BDD}">
  <sheetPr>
    <tabColor rgb="FF719500"/>
  </sheetPr>
  <dimension ref="A1:JC95"/>
  <sheetViews>
    <sheetView tabSelected="1" zoomScale="75" zoomScaleNormal="75" workbookViewId="0">
      <selection activeCell="C2" sqref="C2"/>
    </sheetView>
  </sheetViews>
  <sheetFormatPr defaultColWidth="0" defaultRowHeight="14.25" zeroHeight="1" x14ac:dyDescent="0.2"/>
  <cols>
    <col min="1" max="1" width="1.625" style="7" customWidth="1"/>
    <col min="2" max="2" width="6.625" style="7" customWidth="1"/>
    <col min="3" max="3" width="81.125" style="7" bestFit="1" customWidth="1"/>
    <col min="4" max="4" width="13" style="7" bestFit="1" customWidth="1"/>
    <col min="5" max="6" width="5.625" style="7" customWidth="1"/>
    <col min="7" max="123" width="10.125" style="7" customWidth="1"/>
    <col min="124" max="124" width="2.625" style="7" customWidth="1"/>
    <col min="125" max="125" width="26.625" style="7" customWidth="1"/>
    <col min="126" max="126" width="17.125" style="7" customWidth="1"/>
    <col min="127" max="127" width="2.625" style="7" customWidth="1"/>
    <col min="128" max="128" width="21.625" style="6" customWidth="1"/>
    <col min="129" max="129" width="3" style="6" customWidth="1"/>
    <col min="130" max="130" width="9.625" style="7" customWidth="1"/>
    <col min="131" max="131" width="6.625" style="7" customWidth="1"/>
    <col min="132" max="132" width="62.625" style="7" customWidth="1"/>
    <col min="133" max="134" width="5.625" style="7" customWidth="1"/>
    <col min="135" max="143" width="12.625" style="7" customWidth="1"/>
    <col min="144" max="144" width="9.625" style="7" customWidth="1"/>
    <col min="145" max="145" width="2.625" style="10" hidden="1" customWidth="1"/>
    <col min="146" max="146" width="9.75" style="233" hidden="1" customWidth="1"/>
    <col min="147" max="262" width="2.75" style="233" hidden="1" customWidth="1"/>
    <col min="263" max="263" width="1.625" style="10" hidden="1" customWidth="1"/>
    <col min="264" max="16384" width="9.625" style="7" hidden="1"/>
  </cols>
  <sheetData>
    <row r="1" spans="2:262" ht="20.25" x14ac:dyDescent="0.2">
      <c r="B1" s="1" t="s">
        <v>0</v>
      </c>
      <c r="C1" s="2"/>
      <c r="D1" s="2"/>
      <c r="E1" s="2"/>
      <c r="F1" s="2"/>
      <c r="G1" s="2"/>
      <c r="H1" s="2"/>
      <c r="I1" s="2"/>
      <c r="J1" s="2"/>
      <c r="K1" s="2"/>
      <c r="L1" s="2"/>
      <c r="M1" s="2"/>
      <c r="N1" s="3"/>
      <c r="O1" s="3"/>
      <c r="P1" s="2"/>
      <c r="Q1" s="2"/>
      <c r="R1" s="2"/>
      <c r="S1" s="2"/>
      <c r="T1" s="2"/>
      <c r="U1" s="2"/>
      <c r="V1" s="2"/>
      <c r="W1" s="3"/>
      <c r="X1" s="3"/>
      <c r="Y1" s="2"/>
      <c r="Z1" s="2"/>
      <c r="AA1" s="2"/>
      <c r="AB1" s="2"/>
      <c r="AC1" s="2"/>
      <c r="AD1" s="2"/>
      <c r="AE1" s="2"/>
      <c r="AF1" s="3"/>
      <c r="AG1" s="3"/>
      <c r="AH1" s="2"/>
      <c r="AI1" s="2"/>
      <c r="AJ1" s="2"/>
      <c r="AK1" s="2"/>
      <c r="AL1" s="2"/>
      <c r="AM1" s="2"/>
      <c r="AN1" s="2"/>
      <c r="AO1" s="3"/>
      <c r="AP1" s="3"/>
      <c r="AQ1" s="2"/>
      <c r="AR1" s="2"/>
      <c r="AS1" s="2"/>
      <c r="AT1" s="2"/>
      <c r="AU1" s="2"/>
      <c r="AV1" s="2"/>
      <c r="AW1" s="2"/>
      <c r="AX1" s="3"/>
      <c r="AY1" s="3"/>
      <c r="AZ1" s="2"/>
      <c r="BA1" s="2"/>
      <c r="BB1" s="2"/>
      <c r="BC1" s="2"/>
      <c r="BD1" s="2"/>
      <c r="BE1" s="2"/>
      <c r="BF1" s="2"/>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4" t="str">
        <f>[1]AppValidation!$D$2</f>
        <v>Wessex Water</v>
      </c>
      <c r="DT1" s="5"/>
      <c r="DU1" s="309" t="s">
        <v>1</v>
      </c>
      <c r="DV1" s="309"/>
      <c r="DW1" s="309"/>
      <c r="DX1" s="309"/>
      <c r="EA1" s="1" t="s">
        <v>2</v>
      </c>
      <c r="EB1" s="2"/>
      <c r="EC1" s="2"/>
      <c r="ED1" s="2"/>
      <c r="EE1" s="2"/>
      <c r="EF1" s="2"/>
      <c r="EG1" s="2"/>
      <c r="EH1" s="2"/>
      <c r="EI1" s="2"/>
      <c r="EJ1" s="2"/>
      <c r="EK1" s="2"/>
      <c r="EL1" s="3"/>
      <c r="EM1" s="8" t="str">
        <f>LEFT($B$1,3)</f>
        <v xml:space="preserve">R1 </v>
      </c>
      <c r="EN1" s="9"/>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row>
    <row r="2" spans="2:262" ht="15" customHeight="1" thickBot="1" x14ac:dyDescent="0.25">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EA2" s="15"/>
      <c r="EB2" s="16"/>
      <c r="EC2" s="16"/>
      <c r="ED2" s="16"/>
      <c r="EE2" s="16"/>
      <c r="EF2" s="16"/>
      <c r="EG2" s="16"/>
      <c r="EH2" s="16"/>
      <c r="EI2" s="16"/>
      <c r="EJ2" s="16"/>
      <c r="EK2" s="16"/>
      <c r="EL2" s="16"/>
      <c r="EM2" s="16"/>
      <c r="EN2" s="9"/>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c r="IX2" s="11"/>
      <c r="IY2" s="11"/>
      <c r="IZ2" s="11"/>
      <c r="JA2" s="11"/>
      <c r="JB2" s="11"/>
    </row>
    <row r="3" spans="2:262" ht="18" customHeight="1" thickBot="1" x14ac:dyDescent="0.25">
      <c r="B3" s="12"/>
      <c r="C3" s="13"/>
      <c r="D3" s="13"/>
      <c r="E3" s="13"/>
      <c r="F3" s="13"/>
      <c r="G3" s="306" t="s">
        <v>3</v>
      </c>
      <c r="H3" s="306"/>
      <c r="I3" s="306"/>
      <c r="J3" s="306"/>
      <c r="K3" s="306"/>
      <c r="L3" s="306"/>
      <c r="M3" s="306"/>
      <c r="N3" s="306"/>
      <c r="O3" s="306"/>
      <c r="P3" s="306" t="s">
        <v>4</v>
      </c>
      <c r="Q3" s="306"/>
      <c r="R3" s="306"/>
      <c r="S3" s="306"/>
      <c r="T3" s="306"/>
      <c r="U3" s="306"/>
      <c r="V3" s="306"/>
      <c r="W3" s="306"/>
      <c r="X3" s="306"/>
      <c r="Y3" s="306" t="s">
        <v>5</v>
      </c>
      <c r="Z3" s="306"/>
      <c r="AA3" s="306"/>
      <c r="AB3" s="306"/>
      <c r="AC3" s="306"/>
      <c r="AD3" s="306"/>
      <c r="AE3" s="306"/>
      <c r="AF3" s="306"/>
      <c r="AG3" s="306"/>
      <c r="AH3" s="306" t="s">
        <v>6</v>
      </c>
      <c r="AI3" s="306"/>
      <c r="AJ3" s="306"/>
      <c r="AK3" s="306"/>
      <c r="AL3" s="306"/>
      <c r="AM3" s="306"/>
      <c r="AN3" s="306"/>
      <c r="AO3" s="306"/>
      <c r="AP3" s="306"/>
      <c r="AQ3" s="306" t="s">
        <v>7</v>
      </c>
      <c r="AR3" s="306"/>
      <c r="AS3" s="306"/>
      <c r="AT3" s="306"/>
      <c r="AU3" s="306"/>
      <c r="AV3" s="306"/>
      <c r="AW3" s="306"/>
      <c r="AX3" s="306"/>
      <c r="AY3" s="306"/>
      <c r="AZ3" s="306" t="s">
        <v>8</v>
      </c>
      <c r="BA3" s="306"/>
      <c r="BB3" s="306"/>
      <c r="BC3" s="306"/>
      <c r="BD3" s="306"/>
      <c r="BE3" s="306"/>
      <c r="BF3" s="306"/>
      <c r="BG3" s="306"/>
      <c r="BH3" s="306"/>
      <c r="BI3" s="306" t="s">
        <v>9</v>
      </c>
      <c r="BJ3" s="306"/>
      <c r="BK3" s="306"/>
      <c r="BL3" s="306"/>
      <c r="BM3" s="306"/>
      <c r="BN3" s="306"/>
      <c r="BO3" s="306"/>
      <c r="BP3" s="306"/>
      <c r="BQ3" s="306"/>
      <c r="BR3" s="306" t="s">
        <v>10</v>
      </c>
      <c r="BS3" s="306"/>
      <c r="BT3" s="306"/>
      <c r="BU3" s="306"/>
      <c r="BV3" s="306"/>
      <c r="BW3" s="306"/>
      <c r="BX3" s="306"/>
      <c r="BY3" s="306"/>
      <c r="BZ3" s="306"/>
      <c r="CA3" s="306" t="s">
        <v>11</v>
      </c>
      <c r="CB3" s="306"/>
      <c r="CC3" s="306"/>
      <c r="CD3" s="306"/>
      <c r="CE3" s="306"/>
      <c r="CF3" s="306"/>
      <c r="CG3" s="306"/>
      <c r="CH3" s="306"/>
      <c r="CI3" s="306"/>
      <c r="CJ3" s="306" t="s">
        <v>12</v>
      </c>
      <c r="CK3" s="306"/>
      <c r="CL3" s="306"/>
      <c r="CM3" s="306"/>
      <c r="CN3" s="306"/>
      <c r="CO3" s="306"/>
      <c r="CP3" s="306"/>
      <c r="CQ3" s="306"/>
      <c r="CR3" s="306"/>
      <c r="CS3" s="306" t="s">
        <v>13</v>
      </c>
      <c r="CT3" s="306"/>
      <c r="CU3" s="306"/>
      <c r="CV3" s="306"/>
      <c r="CW3" s="306"/>
      <c r="CX3" s="306"/>
      <c r="CY3" s="306"/>
      <c r="CZ3" s="306"/>
      <c r="DA3" s="306"/>
      <c r="DB3" s="306" t="s">
        <v>14</v>
      </c>
      <c r="DC3" s="306"/>
      <c r="DD3" s="306"/>
      <c r="DE3" s="306"/>
      <c r="DF3" s="306"/>
      <c r="DG3" s="306"/>
      <c r="DH3" s="306"/>
      <c r="DI3" s="306"/>
      <c r="DJ3" s="306"/>
      <c r="DK3" s="306" t="s">
        <v>15</v>
      </c>
      <c r="DL3" s="306"/>
      <c r="DM3" s="306"/>
      <c r="DN3" s="306"/>
      <c r="DO3" s="306"/>
      <c r="DP3" s="306"/>
      <c r="DQ3" s="306"/>
      <c r="DR3" s="306"/>
      <c r="DS3" s="306"/>
      <c r="DT3" s="14"/>
      <c r="DU3" s="14"/>
      <c r="DV3" s="14"/>
      <c r="DX3" s="11"/>
      <c r="EA3" s="15"/>
      <c r="EB3" s="16"/>
      <c r="EC3" s="16"/>
      <c r="ED3" s="16"/>
      <c r="EE3" s="306" t="s">
        <v>3</v>
      </c>
      <c r="EF3" s="306"/>
      <c r="EG3" s="306"/>
      <c r="EH3" s="306"/>
      <c r="EI3" s="306"/>
      <c r="EJ3" s="306"/>
      <c r="EK3" s="306"/>
      <c r="EL3" s="306"/>
      <c r="EM3" s="306"/>
      <c r="EN3" s="9"/>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row>
    <row r="4" spans="2:262" ht="18" customHeight="1" thickBot="1" x14ac:dyDescent="0.25">
      <c r="B4" s="295" t="s">
        <v>16</v>
      </c>
      <c r="C4" s="296"/>
      <c r="D4" s="307" t="s">
        <v>2</v>
      </c>
      <c r="E4" s="299" t="s">
        <v>17</v>
      </c>
      <c r="F4" s="301" t="s">
        <v>18</v>
      </c>
      <c r="G4" s="303" t="s">
        <v>19</v>
      </c>
      <c r="H4" s="290"/>
      <c r="I4" s="290"/>
      <c r="J4" s="304"/>
      <c r="K4" s="289" t="s">
        <v>20</v>
      </c>
      <c r="L4" s="290"/>
      <c r="M4" s="290"/>
      <c r="N4" s="291"/>
      <c r="O4" s="292" t="s">
        <v>21</v>
      </c>
      <c r="P4" s="305" t="s">
        <v>19</v>
      </c>
      <c r="Q4" s="290"/>
      <c r="R4" s="290"/>
      <c r="S4" s="304"/>
      <c r="T4" s="289" t="s">
        <v>20</v>
      </c>
      <c r="U4" s="290"/>
      <c r="V4" s="290"/>
      <c r="W4" s="291"/>
      <c r="X4" s="292" t="s">
        <v>21</v>
      </c>
      <c r="Y4" s="305" t="s">
        <v>19</v>
      </c>
      <c r="Z4" s="290"/>
      <c r="AA4" s="290"/>
      <c r="AB4" s="304"/>
      <c r="AC4" s="289" t="s">
        <v>20</v>
      </c>
      <c r="AD4" s="290"/>
      <c r="AE4" s="290"/>
      <c r="AF4" s="291"/>
      <c r="AG4" s="292" t="s">
        <v>21</v>
      </c>
      <c r="AH4" s="305" t="s">
        <v>19</v>
      </c>
      <c r="AI4" s="290"/>
      <c r="AJ4" s="290"/>
      <c r="AK4" s="304"/>
      <c r="AL4" s="289" t="s">
        <v>20</v>
      </c>
      <c r="AM4" s="290"/>
      <c r="AN4" s="290"/>
      <c r="AO4" s="291"/>
      <c r="AP4" s="292" t="s">
        <v>21</v>
      </c>
      <c r="AQ4" s="305" t="s">
        <v>19</v>
      </c>
      <c r="AR4" s="290"/>
      <c r="AS4" s="290"/>
      <c r="AT4" s="304"/>
      <c r="AU4" s="289" t="s">
        <v>20</v>
      </c>
      <c r="AV4" s="290"/>
      <c r="AW4" s="290"/>
      <c r="AX4" s="291"/>
      <c r="AY4" s="292" t="s">
        <v>21</v>
      </c>
      <c r="AZ4" s="305" t="s">
        <v>19</v>
      </c>
      <c r="BA4" s="290"/>
      <c r="BB4" s="290"/>
      <c r="BC4" s="304"/>
      <c r="BD4" s="289" t="s">
        <v>20</v>
      </c>
      <c r="BE4" s="290"/>
      <c r="BF4" s="290"/>
      <c r="BG4" s="291"/>
      <c r="BH4" s="292" t="s">
        <v>21</v>
      </c>
      <c r="BI4" s="305" t="s">
        <v>19</v>
      </c>
      <c r="BJ4" s="290"/>
      <c r="BK4" s="290"/>
      <c r="BL4" s="304"/>
      <c r="BM4" s="289" t="s">
        <v>20</v>
      </c>
      <c r="BN4" s="290"/>
      <c r="BO4" s="290"/>
      <c r="BP4" s="291"/>
      <c r="BQ4" s="292" t="s">
        <v>21</v>
      </c>
      <c r="BR4" s="305" t="s">
        <v>19</v>
      </c>
      <c r="BS4" s="290"/>
      <c r="BT4" s="290"/>
      <c r="BU4" s="304"/>
      <c r="BV4" s="289" t="s">
        <v>20</v>
      </c>
      <c r="BW4" s="290"/>
      <c r="BX4" s="290"/>
      <c r="BY4" s="291"/>
      <c r="BZ4" s="292" t="s">
        <v>21</v>
      </c>
      <c r="CA4" s="305" t="s">
        <v>19</v>
      </c>
      <c r="CB4" s="290"/>
      <c r="CC4" s="290"/>
      <c r="CD4" s="304"/>
      <c r="CE4" s="289" t="s">
        <v>20</v>
      </c>
      <c r="CF4" s="290"/>
      <c r="CG4" s="290"/>
      <c r="CH4" s="291"/>
      <c r="CI4" s="292" t="s">
        <v>21</v>
      </c>
      <c r="CJ4" s="305" t="s">
        <v>19</v>
      </c>
      <c r="CK4" s="290"/>
      <c r="CL4" s="290"/>
      <c r="CM4" s="304"/>
      <c r="CN4" s="289" t="s">
        <v>20</v>
      </c>
      <c r="CO4" s="290"/>
      <c r="CP4" s="290"/>
      <c r="CQ4" s="291"/>
      <c r="CR4" s="292" t="s">
        <v>21</v>
      </c>
      <c r="CS4" s="305" t="s">
        <v>19</v>
      </c>
      <c r="CT4" s="290"/>
      <c r="CU4" s="290"/>
      <c r="CV4" s="304"/>
      <c r="CW4" s="289" t="s">
        <v>20</v>
      </c>
      <c r="CX4" s="290"/>
      <c r="CY4" s="290"/>
      <c r="CZ4" s="291"/>
      <c r="DA4" s="292" t="s">
        <v>21</v>
      </c>
      <c r="DB4" s="305" t="s">
        <v>19</v>
      </c>
      <c r="DC4" s="290"/>
      <c r="DD4" s="290"/>
      <c r="DE4" s="304"/>
      <c r="DF4" s="289" t="s">
        <v>20</v>
      </c>
      <c r="DG4" s="290"/>
      <c r="DH4" s="290"/>
      <c r="DI4" s="291"/>
      <c r="DJ4" s="292" t="s">
        <v>21</v>
      </c>
      <c r="DK4" s="305" t="s">
        <v>19</v>
      </c>
      <c r="DL4" s="290"/>
      <c r="DM4" s="290"/>
      <c r="DN4" s="304"/>
      <c r="DO4" s="289" t="s">
        <v>20</v>
      </c>
      <c r="DP4" s="290"/>
      <c r="DQ4" s="290"/>
      <c r="DR4" s="291"/>
      <c r="DS4" s="292" t="s">
        <v>21</v>
      </c>
      <c r="DT4" s="14"/>
      <c r="DU4" s="14"/>
      <c r="DV4" s="14"/>
      <c r="EA4" s="295" t="s">
        <v>16</v>
      </c>
      <c r="EB4" s="296"/>
      <c r="EC4" s="299" t="s">
        <v>17</v>
      </c>
      <c r="ED4" s="301" t="s">
        <v>18</v>
      </c>
      <c r="EE4" s="303" t="s">
        <v>19</v>
      </c>
      <c r="EF4" s="290"/>
      <c r="EG4" s="290"/>
      <c r="EH4" s="304"/>
      <c r="EI4" s="289" t="s">
        <v>20</v>
      </c>
      <c r="EJ4" s="290"/>
      <c r="EK4" s="290"/>
      <c r="EL4" s="291"/>
      <c r="EM4" s="292" t="s">
        <v>21</v>
      </c>
      <c r="EN4" s="9"/>
      <c r="EP4" s="294" t="s">
        <v>22</v>
      </c>
      <c r="EQ4" s="294"/>
      <c r="ER4" s="294"/>
      <c r="ES4" s="294"/>
      <c r="ET4" s="294"/>
      <c r="EU4" s="294"/>
      <c r="EV4" s="294"/>
      <c r="EW4" s="294"/>
      <c r="EX4" s="294"/>
      <c r="EY4" s="294"/>
      <c r="EZ4" s="294"/>
      <c r="FA4" s="294"/>
      <c r="FB4" s="294"/>
      <c r="FC4" s="294"/>
      <c r="FD4" s="294"/>
      <c r="FE4" s="294"/>
      <c r="FF4" s="294"/>
      <c r="FG4" s="294"/>
      <c r="FH4" s="294"/>
      <c r="FI4" s="294"/>
      <c r="FJ4" s="294"/>
      <c r="FK4" s="294"/>
      <c r="FL4" s="294"/>
      <c r="FM4" s="294"/>
      <c r="FN4" s="294"/>
      <c r="FO4" s="294"/>
      <c r="FP4" s="294"/>
      <c r="FQ4" s="294"/>
      <c r="FR4" s="294"/>
      <c r="FS4" s="294"/>
      <c r="FT4" s="294"/>
      <c r="FU4" s="294"/>
      <c r="FV4" s="294"/>
      <c r="FW4" s="294"/>
      <c r="FX4" s="294"/>
      <c r="FY4" s="294"/>
      <c r="FZ4" s="294"/>
      <c r="GA4" s="294"/>
      <c r="GB4" s="294"/>
      <c r="GC4" s="294"/>
      <c r="GD4" s="294"/>
      <c r="GE4" s="294"/>
      <c r="GF4" s="294"/>
      <c r="GG4" s="294"/>
      <c r="GH4" s="294"/>
      <c r="GI4" s="294"/>
      <c r="GJ4" s="294"/>
      <c r="GK4" s="294"/>
      <c r="GL4" s="294"/>
      <c r="GM4" s="294"/>
      <c r="GN4" s="294"/>
      <c r="GO4" s="294"/>
      <c r="GP4" s="294"/>
      <c r="GQ4" s="294"/>
      <c r="GR4" s="294"/>
      <c r="GS4" s="294"/>
      <c r="GT4" s="294"/>
      <c r="GU4" s="294"/>
      <c r="GV4" s="294"/>
      <c r="GW4" s="294"/>
      <c r="GX4" s="294"/>
      <c r="GY4" s="294"/>
      <c r="GZ4" s="294"/>
      <c r="HA4" s="294"/>
      <c r="HB4" s="294"/>
      <c r="HC4" s="294"/>
      <c r="HD4" s="294"/>
      <c r="HE4" s="294"/>
      <c r="HF4" s="294"/>
      <c r="HG4" s="294"/>
      <c r="HH4" s="294"/>
      <c r="HI4" s="294"/>
      <c r="HJ4" s="294"/>
      <c r="HK4" s="294"/>
      <c r="HL4" s="294"/>
      <c r="HM4" s="294"/>
      <c r="HN4" s="294"/>
      <c r="HO4" s="294"/>
      <c r="HP4" s="294"/>
      <c r="HQ4" s="294"/>
      <c r="HR4" s="294"/>
      <c r="HS4" s="294"/>
      <c r="HT4" s="294"/>
      <c r="HU4" s="294"/>
      <c r="HV4" s="294"/>
      <c r="HW4" s="294"/>
      <c r="HX4" s="294"/>
      <c r="HY4" s="294"/>
      <c r="HZ4" s="294"/>
      <c r="IA4" s="294"/>
      <c r="IB4" s="294"/>
      <c r="IC4" s="294"/>
      <c r="ID4" s="294"/>
      <c r="IE4" s="294"/>
      <c r="IF4" s="294"/>
      <c r="IG4" s="294"/>
      <c r="IH4" s="294"/>
      <c r="II4" s="294"/>
      <c r="IJ4" s="294"/>
      <c r="IK4" s="294"/>
      <c r="IL4" s="294"/>
      <c r="IM4" s="294"/>
      <c r="IN4" s="294"/>
      <c r="IO4" s="294"/>
      <c r="IP4" s="294"/>
      <c r="IQ4" s="294"/>
      <c r="IR4" s="294"/>
      <c r="IS4" s="294"/>
      <c r="IT4" s="294"/>
      <c r="IU4" s="294"/>
      <c r="IV4" s="294"/>
      <c r="IW4" s="294"/>
      <c r="IX4" s="294"/>
      <c r="IY4" s="294"/>
      <c r="IZ4" s="294"/>
      <c r="JA4" s="294"/>
      <c r="JB4" s="294"/>
    </row>
    <row r="5" spans="2:262" ht="27.75" thickBot="1" x14ac:dyDescent="0.25">
      <c r="B5" s="297"/>
      <c r="C5" s="298"/>
      <c r="D5" s="308"/>
      <c r="E5" s="300"/>
      <c r="F5" s="302"/>
      <c r="G5" s="17" t="s">
        <v>23</v>
      </c>
      <c r="H5" s="18" t="s">
        <v>24</v>
      </c>
      <c r="I5" s="18" t="s">
        <v>25</v>
      </c>
      <c r="J5" s="19" t="s">
        <v>26</v>
      </c>
      <c r="K5" s="20" t="s">
        <v>23</v>
      </c>
      <c r="L5" s="18" t="s">
        <v>24</v>
      </c>
      <c r="M5" s="18" t="s">
        <v>25</v>
      </c>
      <c r="N5" s="21" t="s">
        <v>27</v>
      </c>
      <c r="O5" s="293"/>
      <c r="P5" s="22" t="s">
        <v>23</v>
      </c>
      <c r="Q5" s="18" t="s">
        <v>24</v>
      </c>
      <c r="R5" s="18" t="s">
        <v>25</v>
      </c>
      <c r="S5" s="19" t="s">
        <v>26</v>
      </c>
      <c r="T5" s="20" t="s">
        <v>23</v>
      </c>
      <c r="U5" s="18" t="s">
        <v>24</v>
      </c>
      <c r="V5" s="18" t="s">
        <v>25</v>
      </c>
      <c r="W5" s="21" t="s">
        <v>27</v>
      </c>
      <c r="X5" s="293"/>
      <c r="Y5" s="22" t="s">
        <v>23</v>
      </c>
      <c r="Z5" s="18" t="s">
        <v>24</v>
      </c>
      <c r="AA5" s="18" t="s">
        <v>25</v>
      </c>
      <c r="AB5" s="19" t="s">
        <v>26</v>
      </c>
      <c r="AC5" s="20" t="s">
        <v>23</v>
      </c>
      <c r="AD5" s="18" t="s">
        <v>24</v>
      </c>
      <c r="AE5" s="18" t="s">
        <v>25</v>
      </c>
      <c r="AF5" s="21" t="s">
        <v>27</v>
      </c>
      <c r="AG5" s="293"/>
      <c r="AH5" s="22" t="s">
        <v>23</v>
      </c>
      <c r="AI5" s="18" t="s">
        <v>24</v>
      </c>
      <c r="AJ5" s="18" t="s">
        <v>25</v>
      </c>
      <c r="AK5" s="19" t="s">
        <v>26</v>
      </c>
      <c r="AL5" s="20" t="s">
        <v>23</v>
      </c>
      <c r="AM5" s="18" t="s">
        <v>24</v>
      </c>
      <c r="AN5" s="18" t="s">
        <v>25</v>
      </c>
      <c r="AO5" s="21" t="s">
        <v>27</v>
      </c>
      <c r="AP5" s="293"/>
      <c r="AQ5" s="22" t="s">
        <v>23</v>
      </c>
      <c r="AR5" s="18" t="s">
        <v>24</v>
      </c>
      <c r="AS5" s="18" t="s">
        <v>25</v>
      </c>
      <c r="AT5" s="19" t="s">
        <v>26</v>
      </c>
      <c r="AU5" s="20" t="s">
        <v>23</v>
      </c>
      <c r="AV5" s="18" t="s">
        <v>24</v>
      </c>
      <c r="AW5" s="18" t="s">
        <v>25</v>
      </c>
      <c r="AX5" s="21" t="s">
        <v>27</v>
      </c>
      <c r="AY5" s="293"/>
      <c r="AZ5" s="22" t="s">
        <v>23</v>
      </c>
      <c r="BA5" s="18" t="s">
        <v>24</v>
      </c>
      <c r="BB5" s="18" t="s">
        <v>25</v>
      </c>
      <c r="BC5" s="19" t="s">
        <v>26</v>
      </c>
      <c r="BD5" s="20" t="s">
        <v>23</v>
      </c>
      <c r="BE5" s="18" t="s">
        <v>24</v>
      </c>
      <c r="BF5" s="18" t="s">
        <v>25</v>
      </c>
      <c r="BG5" s="21" t="s">
        <v>27</v>
      </c>
      <c r="BH5" s="293"/>
      <c r="BI5" s="22" t="s">
        <v>23</v>
      </c>
      <c r="BJ5" s="18" t="s">
        <v>24</v>
      </c>
      <c r="BK5" s="18" t="s">
        <v>25</v>
      </c>
      <c r="BL5" s="19" t="s">
        <v>26</v>
      </c>
      <c r="BM5" s="20" t="s">
        <v>23</v>
      </c>
      <c r="BN5" s="18" t="s">
        <v>24</v>
      </c>
      <c r="BO5" s="18" t="s">
        <v>25</v>
      </c>
      <c r="BP5" s="21" t="s">
        <v>27</v>
      </c>
      <c r="BQ5" s="293"/>
      <c r="BR5" s="22" t="s">
        <v>23</v>
      </c>
      <c r="BS5" s="18" t="s">
        <v>24</v>
      </c>
      <c r="BT5" s="18" t="s">
        <v>25</v>
      </c>
      <c r="BU5" s="19" t="s">
        <v>26</v>
      </c>
      <c r="BV5" s="20" t="s">
        <v>23</v>
      </c>
      <c r="BW5" s="18" t="s">
        <v>24</v>
      </c>
      <c r="BX5" s="18" t="s">
        <v>25</v>
      </c>
      <c r="BY5" s="21" t="s">
        <v>27</v>
      </c>
      <c r="BZ5" s="293"/>
      <c r="CA5" s="22" t="s">
        <v>23</v>
      </c>
      <c r="CB5" s="18" t="s">
        <v>24</v>
      </c>
      <c r="CC5" s="18" t="s">
        <v>25</v>
      </c>
      <c r="CD5" s="19" t="s">
        <v>26</v>
      </c>
      <c r="CE5" s="20" t="s">
        <v>23</v>
      </c>
      <c r="CF5" s="18" t="s">
        <v>24</v>
      </c>
      <c r="CG5" s="18" t="s">
        <v>25</v>
      </c>
      <c r="CH5" s="21" t="s">
        <v>27</v>
      </c>
      <c r="CI5" s="293"/>
      <c r="CJ5" s="22" t="s">
        <v>23</v>
      </c>
      <c r="CK5" s="18" t="s">
        <v>24</v>
      </c>
      <c r="CL5" s="18" t="s">
        <v>25</v>
      </c>
      <c r="CM5" s="19" t="s">
        <v>26</v>
      </c>
      <c r="CN5" s="20" t="s">
        <v>23</v>
      </c>
      <c r="CO5" s="18" t="s">
        <v>24</v>
      </c>
      <c r="CP5" s="18" t="s">
        <v>25</v>
      </c>
      <c r="CQ5" s="21" t="s">
        <v>27</v>
      </c>
      <c r="CR5" s="293"/>
      <c r="CS5" s="22" t="s">
        <v>23</v>
      </c>
      <c r="CT5" s="18" t="s">
        <v>24</v>
      </c>
      <c r="CU5" s="18" t="s">
        <v>25</v>
      </c>
      <c r="CV5" s="19" t="s">
        <v>26</v>
      </c>
      <c r="CW5" s="20" t="s">
        <v>23</v>
      </c>
      <c r="CX5" s="18" t="s">
        <v>24</v>
      </c>
      <c r="CY5" s="18" t="s">
        <v>25</v>
      </c>
      <c r="CZ5" s="21" t="s">
        <v>27</v>
      </c>
      <c r="DA5" s="293"/>
      <c r="DB5" s="22" t="s">
        <v>23</v>
      </c>
      <c r="DC5" s="18" t="s">
        <v>24</v>
      </c>
      <c r="DD5" s="18" t="s">
        <v>25</v>
      </c>
      <c r="DE5" s="19" t="s">
        <v>26</v>
      </c>
      <c r="DF5" s="20" t="s">
        <v>23</v>
      </c>
      <c r="DG5" s="18" t="s">
        <v>24</v>
      </c>
      <c r="DH5" s="18" t="s">
        <v>25</v>
      </c>
      <c r="DI5" s="21" t="s">
        <v>27</v>
      </c>
      <c r="DJ5" s="293"/>
      <c r="DK5" s="22" t="s">
        <v>23</v>
      </c>
      <c r="DL5" s="18" t="s">
        <v>24</v>
      </c>
      <c r="DM5" s="18" t="s">
        <v>25</v>
      </c>
      <c r="DN5" s="19" t="s">
        <v>26</v>
      </c>
      <c r="DO5" s="20" t="s">
        <v>23</v>
      </c>
      <c r="DP5" s="18" t="s">
        <v>24</v>
      </c>
      <c r="DQ5" s="18" t="s">
        <v>25</v>
      </c>
      <c r="DR5" s="21" t="s">
        <v>27</v>
      </c>
      <c r="DS5" s="293"/>
      <c r="DT5" s="14"/>
      <c r="DU5" s="23" t="s">
        <v>28</v>
      </c>
      <c r="DV5" s="24" t="s">
        <v>29</v>
      </c>
      <c r="DX5" s="25" t="s">
        <v>30</v>
      </c>
      <c r="EA5" s="297"/>
      <c r="EB5" s="298"/>
      <c r="EC5" s="300"/>
      <c r="ED5" s="302"/>
      <c r="EE5" s="17" t="s">
        <v>23</v>
      </c>
      <c r="EF5" s="18" t="s">
        <v>24</v>
      </c>
      <c r="EG5" s="18" t="s">
        <v>25</v>
      </c>
      <c r="EH5" s="19" t="s">
        <v>26</v>
      </c>
      <c r="EI5" s="20" t="s">
        <v>23</v>
      </c>
      <c r="EJ5" s="18" t="s">
        <v>24</v>
      </c>
      <c r="EK5" s="18" t="s">
        <v>25</v>
      </c>
      <c r="EL5" s="21" t="s">
        <v>27</v>
      </c>
      <c r="EM5" s="293"/>
      <c r="EN5" s="9"/>
      <c r="EP5" s="26" t="s">
        <v>31</v>
      </c>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row>
    <row r="6" spans="2:262" ht="14.25" customHeight="1" thickBot="1" x14ac:dyDescent="0.25">
      <c r="B6" s="13"/>
      <c r="C6" s="13"/>
      <c r="D6" s="13"/>
      <c r="E6" s="13"/>
      <c r="F6" s="13"/>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14"/>
      <c r="DU6" s="29"/>
      <c r="DV6" s="29"/>
      <c r="DX6" s="30"/>
      <c r="EA6" s="16"/>
      <c r="EB6" s="16"/>
      <c r="EC6" s="16"/>
      <c r="ED6" s="16"/>
      <c r="EE6" s="31"/>
      <c r="EF6" s="31"/>
      <c r="EG6" s="31"/>
      <c r="EH6" s="31"/>
      <c r="EI6" s="31"/>
      <c r="EJ6" s="31"/>
      <c r="EK6" s="31"/>
      <c r="EL6" s="31"/>
      <c r="EM6" s="31"/>
      <c r="EN6" s="9"/>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row>
    <row r="7" spans="2:262" ht="14.25" customHeight="1" thickBot="1" x14ac:dyDescent="0.25">
      <c r="B7" s="278" t="s">
        <v>32</v>
      </c>
      <c r="C7" s="279"/>
      <c r="D7" s="279"/>
      <c r="E7" s="279"/>
      <c r="F7" s="279"/>
      <c r="G7" s="275" t="s">
        <v>33</v>
      </c>
      <c r="H7" s="276"/>
      <c r="I7" s="276"/>
      <c r="J7" s="276"/>
      <c r="K7" s="276"/>
      <c r="L7" s="276"/>
      <c r="M7" s="276"/>
      <c r="N7" s="276"/>
      <c r="O7" s="277"/>
      <c r="P7" s="275" t="s">
        <v>33</v>
      </c>
      <c r="Q7" s="276"/>
      <c r="R7" s="276"/>
      <c r="S7" s="276"/>
      <c r="T7" s="276"/>
      <c r="U7" s="276"/>
      <c r="V7" s="276"/>
      <c r="W7" s="276"/>
      <c r="X7" s="277"/>
      <c r="Y7" s="275" t="s">
        <v>33</v>
      </c>
      <c r="Z7" s="276"/>
      <c r="AA7" s="276"/>
      <c r="AB7" s="276"/>
      <c r="AC7" s="276"/>
      <c r="AD7" s="276"/>
      <c r="AE7" s="276"/>
      <c r="AF7" s="276"/>
      <c r="AG7" s="277"/>
      <c r="AH7" s="275" t="s">
        <v>33</v>
      </c>
      <c r="AI7" s="276"/>
      <c r="AJ7" s="276"/>
      <c r="AK7" s="276"/>
      <c r="AL7" s="276"/>
      <c r="AM7" s="276"/>
      <c r="AN7" s="276"/>
      <c r="AO7" s="276"/>
      <c r="AP7" s="277"/>
      <c r="AQ7" s="275" t="s">
        <v>33</v>
      </c>
      <c r="AR7" s="276"/>
      <c r="AS7" s="276"/>
      <c r="AT7" s="276"/>
      <c r="AU7" s="276"/>
      <c r="AV7" s="276"/>
      <c r="AW7" s="276"/>
      <c r="AX7" s="276"/>
      <c r="AY7" s="277"/>
      <c r="AZ7" s="275" t="s">
        <v>33</v>
      </c>
      <c r="BA7" s="276"/>
      <c r="BB7" s="276"/>
      <c r="BC7" s="276"/>
      <c r="BD7" s="276"/>
      <c r="BE7" s="276"/>
      <c r="BF7" s="276"/>
      <c r="BG7" s="276"/>
      <c r="BH7" s="277"/>
      <c r="BI7" s="275" t="s">
        <v>33</v>
      </c>
      <c r="BJ7" s="276"/>
      <c r="BK7" s="276"/>
      <c r="BL7" s="276"/>
      <c r="BM7" s="276"/>
      <c r="BN7" s="276"/>
      <c r="BO7" s="276"/>
      <c r="BP7" s="276"/>
      <c r="BQ7" s="277"/>
      <c r="BR7" s="275" t="s">
        <v>33</v>
      </c>
      <c r="BS7" s="276"/>
      <c r="BT7" s="276"/>
      <c r="BU7" s="276"/>
      <c r="BV7" s="276"/>
      <c r="BW7" s="276"/>
      <c r="BX7" s="276"/>
      <c r="BY7" s="276"/>
      <c r="BZ7" s="277"/>
      <c r="CA7" s="275" t="s">
        <v>33</v>
      </c>
      <c r="CB7" s="276"/>
      <c r="CC7" s="276"/>
      <c r="CD7" s="276"/>
      <c r="CE7" s="276"/>
      <c r="CF7" s="276"/>
      <c r="CG7" s="276"/>
      <c r="CH7" s="276"/>
      <c r="CI7" s="277"/>
      <c r="CJ7" s="275" t="s">
        <v>33</v>
      </c>
      <c r="CK7" s="276"/>
      <c r="CL7" s="276"/>
      <c r="CM7" s="276"/>
      <c r="CN7" s="276"/>
      <c r="CO7" s="276"/>
      <c r="CP7" s="276"/>
      <c r="CQ7" s="276"/>
      <c r="CR7" s="277"/>
      <c r="CS7" s="275" t="s">
        <v>33</v>
      </c>
      <c r="CT7" s="276"/>
      <c r="CU7" s="276"/>
      <c r="CV7" s="276"/>
      <c r="CW7" s="276"/>
      <c r="CX7" s="276"/>
      <c r="CY7" s="276"/>
      <c r="CZ7" s="276"/>
      <c r="DA7" s="277"/>
      <c r="DB7" s="275" t="s">
        <v>33</v>
      </c>
      <c r="DC7" s="276"/>
      <c r="DD7" s="276"/>
      <c r="DE7" s="276"/>
      <c r="DF7" s="276"/>
      <c r="DG7" s="276"/>
      <c r="DH7" s="276"/>
      <c r="DI7" s="276"/>
      <c r="DJ7" s="277"/>
      <c r="DK7" s="275" t="s">
        <v>33</v>
      </c>
      <c r="DL7" s="276"/>
      <c r="DM7" s="276"/>
      <c r="DN7" s="276"/>
      <c r="DO7" s="276"/>
      <c r="DP7" s="276"/>
      <c r="DQ7" s="276"/>
      <c r="DR7" s="276"/>
      <c r="DS7" s="277"/>
      <c r="DT7" s="14"/>
      <c r="DU7" s="29"/>
      <c r="DV7" s="29"/>
      <c r="DX7" s="11"/>
      <c r="EA7" s="278" t="s">
        <v>32</v>
      </c>
      <c r="EB7" s="279"/>
      <c r="EC7" s="279"/>
      <c r="ED7" s="279"/>
      <c r="EE7" s="275" t="s">
        <v>33</v>
      </c>
      <c r="EF7" s="276"/>
      <c r="EG7" s="276"/>
      <c r="EH7" s="276"/>
      <c r="EI7" s="276"/>
      <c r="EJ7" s="276"/>
      <c r="EK7" s="276"/>
      <c r="EL7" s="276"/>
      <c r="EM7" s="277"/>
      <c r="EN7" s="9"/>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row>
    <row r="8" spans="2:262" ht="9" customHeight="1" thickBot="1" x14ac:dyDescent="0.25">
      <c r="B8" s="32"/>
      <c r="C8" s="33"/>
      <c r="D8" s="33"/>
      <c r="E8" s="33"/>
      <c r="F8" s="33"/>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14"/>
      <c r="DU8" s="29"/>
      <c r="DV8" s="29"/>
      <c r="DX8" s="35"/>
      <c r="EA8" s="32"/>
      <c r="EB8" s="33"/>
      <c r="EC8" s="33"/>
      <c r="ED8" s="33"/>
      <c r="EE8" s="36"/>
      <c r="EF8" s="36"/>
      <c r="EG8" s="36"/>
      <c r="EH8" s="36"/>
      <c r="EI8" s="36"/>
      <c r="EJ8" s="36"/>
      <c r="EK8" s="36"/>
      <c r="EL8" s="36"/>
      <c r="EM8" s="36"/>
      <c r="EN8" s="9"/>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row>
    <row r="9" spans="2:262" ht="14.25" customHeight="1" thickBot="1" x14ac:dyDescent="0.25">
      <c r="B9" s="37" t="s">
        <v>34</v>
      </c>
      <c r="C9" s="38" t="s">
        <v>35</v>
      </c>
      <c r="D9" s="39"/>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4"/>
      <c r="DU9" s="40"/>
      <c r="DV9" s="40"/>
      <c r="DX9" s="35"/>
      <c r="EA9" s="37" t="s">
        <v>34</v>
      </c>
      <c r="EB9" s="38" t="s">
        <v>35</v>
      </c>
      <c r="EC9" s="16"/>
      <c r="ED9" s="16"/>
      <c r="EE9" s="16"/>
      <c r="EF9" s="16"/>
      <c r="EG9" s="16"/>
      <c r="EH9" s="16"/>
      <c r="EI9" s="16"/>
      <c r="EJ9" s="16"/>
      <c r="EK9" s="16"/>
      <c r="EL9" s="16"/>
      <c r="EM9" s="16"/>
      <c r="EN9" s="9"/>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c r="IW9" s="27"/>
      <c r="IX9" s="27"/>
      <c r="IY9" s="27"/>
      <c r="IZ9" s="27"/>
      <c r="JA9" s="27"/>
      <c r="JB9" s="27"/>
    </row>
    <row r="10" spans="2:262" ht="14.25" customHeight="1" x14ac:dyDescent="0.2">
      <c r="B10" s="41">
        <v>1</v>
      </c>
      <c r="C10" s="42" t="s">
        <v>36</v>
      </c>
      <c r="D10" s="43" t="s">
        <v>37</v>
      </c>
      <c r="E10" s="43" t="s">
        <v>38</v>
      </c>
      <c r="F10" s="44">
        <v>3</v>
      </c>
      <c r="G10" s="45">
        <v>0.109</v>
      </c>
      <c r="H10" s="46">
        <v>1.5369999999999999</v>
      </c>
      <c r="I10" s="46">
        <v>1.254</v>
      </c>
      <c r="J10" s="47">
        <f>SUM(G10:I10)</f>
        <v>2.9</v>
      </c>
      <c r="K10" s="48">
        <v>0.13</v>
      </c>
      <c r="L10" s="46">
        <v>2.3519999999999999</v>
      </c>
      <c r="M10" s="46">
        <v>2.8170000000000002</v>
      </c>
      <c r="N10" s="49">
        <f t="shared" ref="N10:N17" si="0">SUM(K10:M10)</f>
        <v>5.2989999999999995</v>
      </c>
      <c r="O10" s="50">
        <f>N10+J10</f>
        <v>8.1989999999999998</v>
      </c>
      <c r="P10" s="51">
        <v>8.7999999999999995E-2</v>
      </c>
      <c r="Q10" s="46">
        <v>1.2370000000000001</v>
      </c>
      <c r="R10" s="46">
        <v>1.01</v>
      </c>
      <c r="S10" s="50">
        <f>SUM(P10:R10)</f>
        <v>2.335</v>
      </c>
      <c r="T10" s="48">
        <v>0.105</v>
      </c>
      <c r="U10" s="46">
        <v>1.893</v>
      </c>
      <c r="V10" s="46">
        <v>2.2669999999999999</v>
      </c>
      <c r="W10" s="49">
        <f t="shared" ref="W10:W17" si="1">SUM(T10:V10)</f>
        <v>4.2649999999999997</v>
      </c>
      <c r="X10" s="50">
        <f>W10+S10</f>
        <v>6.6</v>
      </c>
      <c r="Y10" s="51">
        <v>9.1999999999999998E-2</v>
      </c>
      <c r="Z10" s="46">
        <v>1.2989999999999999</v>
      </c>
      <c r="AA10" s="46">
        <v>1.06</v>
      </c>
      <c r="AB10" s="50">
        <f>SUM(Y10:AA10)</f>
        <v>2.4510000000000001</v>
      </c>
      <c r="AC10" s="48">
        <v>0.11</v>
      </c>
      <c r="AD10" s="46">
        <v>1.988</v>
      </c>
      <c r="AE10" s="46">
        <v>2.3809999999999998</v>
      </c>
      <c r="AF10" s="49">
        <f t="shared" ref="AF10:AF17" si="2">SUM(AC10:AE10)</f>
        <v>4.4789999999999992</v>
      </c>
      <c r="AG10" s="50">
        <f>AF10+AB10</f>
        <v>6.93</v>
      </c>
      <c r="AH10" s="51">
        <v>6.0999999999999999E-2</v>
      </c>
      <c r="AI10" s="46">
        <v>0.85399999999999998</v>
      </c>
      <c r="AJ10" s="46">
        <v>0.69699999999999995</v>
      </c>
      <c r="AK10" s="50">
        <f>SUM(AH10:AJ10)</f>
        <v>1.6120000000000001</v>
      </c>
      <c r="AL10" s="48">
        <v>7.1999999999999995E-2</v>
      </c>
      <c r="AM10" s="46">
        <v>1.3069999999999999</v>
      </c>
      <c r="AN10" s="46">
        <v>1.5660000000000001</v>
      </c>
      <c r="AO10" s="49">
        <f t="shared" ref="AO10:AO17" si="3">SUM(AL10:AN10)</f>
        <v>2.9450000000000003</v>
      </c>
      <c r="AP10" s="50">
        <f>AO10+AK10</f>
        <v>4.5570000000000004</v>
      </c>
      <c r="AQ10" s="51">
        <v>7.6999999999999999E-2</v>
      </c>
      <c r="AR10" s="46">
        <v>1.0609999999999999</v>
      </c>
      <c r="AS10" s="46">
        <v>0.68300000000000005</v>
      </c>
      <c r="AT10" s="50">
        <f>SUM(AQ10:AS10)</f>
        <v>1.821</v>
      </c>
      <c r="AU10" s="48">
        <v>0.09</v>
      </c>
      <c r="AV10" s="46">
        <v>1.6359999999999999</v>
      </c>
      <c r="AW10" s="46">
        <v>1.538</v>
      </c>
      <c r="AX10" s="49">
        <f t="shared" ref="AX10:AX17" si="4">SUM(AU10:AW10)</f>
        <v>3.2640000000000002</v>
      </c>
      <c r="AY10" s="50">
        <f>AX10+AT10</f>
        <v>5.085</v>
      </c>
      <c r="AZ10" s="51">
        <v>6.6000000000000003E-2</v>
      </c>
      <c r="BA10" s="46">
        <v>1.2529999999999999</v>
      </c>
      <c r="BB10" s="46">
        <v>0.83199999999999996</v>
      </c>
      <c r="BC10" s="50">
        <f>SUM(AZ10:BB10)</f>
        <v>2.1509999999999998</v>
      </c>
      <c r="BD10" s="48">
        <v>8.2000000000000003E-2</v>
      </c>
      <c r="BE10" s="46">
        <v>2.0950000000000002</v>
      </c>
      <c r="BF10" s="46">
        <v>2.0019999999999998</v>
      </c>
      <c r="BG10" s="49">
        <f t="shared" ref="BG10:BG17" si="5">SUM(BD10:BF10)</f>
        <v>4.1790000000000003</v>
      </c>
      <c r="BH10" s="50">
        <f>BG10+BC10</f>
        <v>6.33</v>
      </c>
      <c r="BI10" s="51">
        <v>6.3E-2</v>
      </c>
      <c r="BJ10" s="46">
        <v>1.228</v>
      </c>
      <c r="BK10" s="46">
        <v>0.79700000000000004</v>
      </c>
      <c r="BL10" s="50">
        <f>SUM(BI10:BK10)</f>
        <v>2.0880000000000001</v>
      </c>
      <c r="BM10" s="48">
        <v>0.09</v>
      </c>
      <c r="BN10" s="46">
        <v>2.2330000000000001</v>
      </c>
      <c r="BO10" s="46">
        <v>2.1360000000000001</v>
      </c>
      <c r="BP10" s="49">
        <f t="shared" ref="BP10:BP17" si="6">SUM(BM10:BO10)</f>
        <v>4.4589999999999996</v>
      </c>
      <c r="BQ10" s="50">
        <f>BP10+BL10</f>
        <v>6.5469999999999997</v>
      </c>
      <c r="BR10" s="51">
        <v>0.06</v>
      </c>
      <c r="BS10" s="46">
        <v>1.2</v>
      </c>
      <c r="BT10" s="46">
        <v>0.76600000000000001</v>
      </c>
      <c r="BU10" s="50">
        <f>SUM(BR10:BT10)</f>
        <v>2.0259999999999998</v>
      </c>
      <c r="BV10" s="48">
        <v>9.8000000000000004E-2</v>
      </c>
      <c r="BW10" s="46">
        <v>2.3740000000000001</v>
      </c>
      <c r="BX10" s="46">
        <v>2.2679999999999998</v>
      </c>
      <c r="BY10" s="49">
        <f t="shared" ref="BY10:BY17" si="7">SUM(BV10:BX10)</f>
        <v>4.74</v>
      </c>
      <c r="BZ10" s="50">
        <f>BY10+BU10</f>
        <v>6.766</v>
      </c>
      <c r="CA10" s="51">
        <v>5.8000000000000003E-2</v>
      </c>
      <c r="CB10" s="46">
        <v>1.165</v>
      </c>
      <c r="CC10" s="46">
        <v>0.73599999999999999</v>
      </c>
      <c r="CD10" s="50">
        <f>SUM(CA10:CC10)</f>
        <v>1.9590000000000001</v>
      </c>
      <c r="CE10" s="48">
        <v>0.105</v>
      </c>
      <c r="CF10" s="46">
        <v>2.512</v>
      </c>
      <c r="CG10" s="46">
        <v>2.3940000000000001</v>
      </c>
      <c r="CH10" s="49">
        <f t="shared" ref="CH10:CH17" si="8">SUM(CE10:CG10)</f>
        <v>5.0110000000000001</v>
      </c>
      <c r="CI10" s="50">
        <f>CH10+CD10</f>
        <v>6.9700000000000006</v>
      </c>
      <c r="CJ10" s="51">
        <v>5.6000000000000001E-2</v>
      </c>
      <c r="CK10" s="46">
        <v>1.1459999999999999</v>
      </c>
      <c r="CL10" s="46">
        <v>0.71099999999999997</v>
      </c>
      <c r="CM10" s="50">
        <f>SUM(CJ10:CL10)</f>
        <v>1.9129999999999998</v>
      </c>
      <c r="CN10" s="48">
        <v>0.112</v>
      </c>
      <c r="CO10" s="46">
        <v>2.6480000000000001</v>
      </c>
      <c r="CP10" s="46">
        <v>2.524</v>
      </c>
      <c r="CQ10" s="49">
        <f t="shared" ref="CQ10:CQ17" si="9">SUM(CN10:CP10)</f>
        <v>5.2840000000000007</v>
      </c>
      <c r="CR10" s="50">
        <f>CQ10+CM10</f>
        <v>7.197000000000001</v>
      </c>
      <c r="CS10" s="51">
        <v>5.3999999999999999E-2</v>
      </c>
      <c r="CT10" s="46">
        <v>1.123</v>
      </c>
      <c r="CU10" s="46">
        <v>0.68700000000000006</v>
      </c>
      <c r="CV10" s="50">
        <f>SUM(CS10:CU10)</f>
        <v>1.8640000000000001</v>
      </c>
      <c r="CW10" s="48">
        <v>0.11899999999999999</v>
      </c>
      <c r="CX10" s="46">
        <v>2.7839999999999998</v>
      </c>
      <c r="CY10" s="46">
        <v>2.6469999999999998</v>
      </c>
      <c r="CZ10" s="49">
        <f t="shared" ref="CZ10:CZ17" si="10">SUM(CW10:CY10)</f>
        <v>5.5499999999999989</v>
      </c>
      <c r="DA10" s="50">
        <f>CZ10+CV10</f>
        <v>7.4139999999999988</v>
      </c>
      <c r="DB10" s="51">
        <v>5.1999999999999998E-2</v>
      </c>
      <c r="DC10" s="46">
        <v>1.099</v>
      </c>
      <c r="DD10" s="46">
        <v>0.66500000000000004</v>
      </c>
      <c r="DE10" s="50">
        <f>SUM(DB10:DD10)</f>
        <v>1.8160000000000001</v>
      </c>
      <c r="DF10" s="48">
        <v>0.126</v>
      </c>
      <c r="DG10" s="46">
        <v>2.9260000000000002</v>
      </c>
      <c r="DH10" s="46">
        <v>2.77</v>
      </c>
      <c r="DI10" s="49">
        <f t="shared" ref="DI10:DI17" si="11">SUM(DF10:DH10)</f>
        <v>5.8220000000000001</v>
      </c>
      <c r="DJ10" s="50">
        <f>DI10+DE10</f>
        <v>7.6379999999999999</v>
      </c>
      <c r="DK10" s="51">
        <v>5.0999999999999997E-2</v>
      </c>
      <c r="DL10" s="46">
        <v>1.073</v>
      </c>
      <c r="DM10" s="46">
        <v>0.64500000000000002</v>
      </c>
      <c r="DN10" s="50">
        <f>SUM(DK10:DM10)</f>
        <v>1.7689999999999999</v>
      </c>
      <c r="DO10" s="48">
        <v>0.13300000000000001</v>
      </c>
      <c r="DP10" s="46">
        <v>3.0710000000000002</v>
      </c>
      <c r="DQ10" s="46">
        <v>2.8919999999999999</v>
      </c>
      <c r="DR10" s="49">
        <f t="shared" ref="DR10:DR17" si="12">SUM(DO10:DQ10)</f>
        <v>6.0960000000000001</v>
      </c>
      <c r="DS10" s="50">
        <f>DR10+DN10</f>
        <v>7.8650000000000002</v>
      </c>
      <c r="DT10" s="14"/>
      <c r="DU10" s="52"/>
      <c r="DV10" s="53"/>
      <c r="DX10" s="35">
        <f t="shared" ref="DX10:DX16" si="13" xml:space="preserve"> IF( SUM( EP10:JB10 ) = 0, 0, $EP$5 )</f>
        <v>0</v>
      </c>
      <c r="EA10" s="41">
        <v>1</v>
      </c>
      <c r="EB10" s="42" t="s">
        <v>36</v>
      </c>
      <c r="EC10" s="43" t="s">
        <v>38</v>
      </c>
      <c r="ED10" s="44">
        <v>3</v>
      </c>
      <c r="EE10" s="54" t="s">
        <v>39</v>
      </c>
      <c r="EF10" s="55" t="s">
        <v>40</v>
      </c>
      <c r="EG10" s="56" t="s">
        <v>41</v>
      </c>
      <c r="EH10" s="57" t="s">
        <v>42</v>
      </c>
      <c r="EI10" s="58" t="s">
        <v>43</v>
      </c>
      <c r="EJ10" s="55" t="s">
        <v>44</v>
      </c>
      <c r="EK10" s="59" t="s">
        <v>45</v>
      </c>
      <c r="EL10" s="60" t="s">
        <v>46</v>
      </c>
      <c r="EM10" s="57" t="s">
        <v>47</v>
      </c>
      <c r="EN10" s="9"/>
      <c r="EP10" s="61">
        <f xml:space="preserve"> IF( ISNUMBER(G10), 0, 1 )</f>
        <v>0</v>
      </c>
      <c r="EQ10" s="61">
        <f>IF('[1]Validation flags'!$H$3=1,0, IF( ISNUMBER(H10), 0, 1 ))</f>
        <v>0</v>
      </c>
      <c r="ER10" s="61">
        <f>IF('[1]Validation flags'!$H$3=1,0, IF( ISNUMBER(I10), 0, 1 ))</f>
        <v>0</v>
      </c>
      <c r="ES10" s="27"/>
      <c r="ET10" s="61">
        <f t="shared" ref="ET10:ET16" si="14" xml:space="preserve"> IF( ISNUMBER(K10), 0, 1 )</f>
        <v>0</v>
      </c>
      <c r="EU10" s="61">
        <f>IF('[1]Validation flags'!$H$3=1,0, IF( ISNUMBER(L10), 0, 1 ))</f>
        <v>0</v>
      </c>
      <c r="EV10" s="61">
        <f>IF('[1]Validation flags'!$H$3=1,0, IF( ISNUMBER(M10), 0, 1 ))</f>
        <v>0</v>
      </c>
      <c r="EW10" s="27"/>
      <c r="EX10" s="27"/>
      <c r="EY10" s="61">
        <f xml:space="preserve"> IF( ISNUMBER(P10), 0, 1 )</f>
        <v>0</v>
      </c>
      <c r="EZ10" s="61">
        <f>IF('[1]Validation flags'!$H$3=1,0, IF( ISNUMBER(Q10), 0, 1 ))</f>
        <v>0</v>
      </c>
      <c r="FA10" s="61">
        <f>IF('[1]Validation flags'!$H$3=1,0, IF( ISNUMBER(R10), 0, 1 ))</f>
        <v>0</v>
      </c>
      <c r="FB10" s="27"/>
      <c r="FC10" s="61">
        <f t="shared" ref="FC10:FC16" si="15" xml:space="preserve"> IF( ISNUMBER(T10), 0, 1 )</f>
        <v>0</v>
      </c>
      <c r="FD10" s="61">
        <f>IF('[1]Validation flags'!$H$3=1,0, IF( ISNUMBER(U10), 0, 1 ))</f>
        <v>0</v>
      </c>
      <c r="FE10" s="61">
        <f>IF('[1]Validation flags'!$H$3=1,0, IF( ISNUMBER(V10), 0, 1 ))</f>
        <v>0</v>
      </c>
      <c r="FF10" s="27"/>
      <c r="FG10" s="27"/>
      <c r="FH10" s="61">
        <f xml:space="preserve"> IF( ISNUMBER(Y10), 0, 1 )</f>
        <v>0</v>
      </c>
      <c r="FI10" s="61">
        <f>IF('[1]Validation flags'!$H$3=1,0, IF( ISNUMBER(Z10), 0, 1 ))</f>
        <v>0</v>
      </c>
      <c r="FJ10" s="61">
        <f>IF('[1]Validation flags'!$H$3=1,0, IF( ISNUMBER(AA10), 0, 1 ))</f>
        <v>0</v>
      </c>
      <c r="FK10" s="27"/>
      <c r="FL10" s="61">
        <f t="shared" ref="FL10:FL16" si="16" xml:space="preserve"> IF( ISNUMBER(AC10), 0, 1 )</f>
        <v>0</v>
      </c>
      <c r="FM10" s="61">
        <f>IF('[1]Validation flags'!$H$3=1,0, IF( ISNUMBER(AD10), 0, 1 ))</f>
        <v>0</v>
      </c>
      <c r="FN10" s="61">
        <f>IF('[1]Validation flags'!$H$3=1,0, IF( ISNUMBER(AE10), 0, 1 ))</f>
        <v>0</v>
      </c>
      <c r="FO10" s="27"/>
      <c r="FP10" s="27"/>
      <c r="FQ10" s="61">
        <f xml:space="preserve"> IF( ISNUMBER(AH10), 0, 1 )</f>
        <v>0</v>
      </c>
      <c r="FR10" s="61">
        <f>IF('[1]Validation flags'!$H$3=1,0, IF( ISNUMBER(AI10), 0, 1 ))</f>
        <v>0</v>
      </c>
      <c r="FS10" s="61">
        <f>IF('[1]Validation flags'!$H$3=1,0, IF( ISNUMBER(AJ10), 0, 1 ))</f>
        <v>0</v>
      </c>
      <c r="FT10" s="27"/>
      <c r="FU10" s="61">
        <f t="shared" ref="FU10:FU16" si="17" xml:space="preserve"> IF( ISNUMBER(AL10), 0, 1 )</f>
        <v>0</v>
      </c>
      <c r="FV10" s="61">
        <f>IF('[1]Validation flags'!$H$3=1,0, IF( ISNUMBER(AM10), 0, 1 ))</f>
        <v>0</v>
      </c>
      <c r="FW10" s="61">
        <f>IF('[1]Validation flags'!$H$3=1,0, IF( ISNUMBER(AN10), 0, 1 ))</f>
        <v>0</v>
      </c>
      <c r="FX10" s="27"/>
      <c r="FY10" s="27"/>
      <c r="FZ10" s="27"/>
      <c r="GA10" s="27"/>
      <c r="GB10" s="27"/>
      <c r="GC10" s="27"/>
      <c r="GD10" s="27"/>
      <c r="GE10" s="27"/>
      <c r="GF10" s="27"/>
      <c r="GG10" s="27"/>
      <c r="GH10" s="27"/>
      <c r="GI10" s="61">
        <f xml:space="preserve"> IF( ISNUMBER(AZ10), 0, 1 )</f>
        <v>0</v>
      </c>
      <c r="GJ10" s="61">
        <f>IF('[1]Validation flags'!$H$3=1,0, IF( ISNUMBER(BA10), 0, 1 ))</f>
        <v>0</v>
      </c>
      <c r="GK10" s="61">
        <f>IF('[1]Validation flags'!$H$3=1,0, IF( ISNUMBER(BB10), 0, 1 ))</f>
        <v>0</v>
      </c>
      <c r="GL10" s="27"/>
      <c r="GM10" s="61">
        <f t="shared" ref="GM10:GM16" si="18" xml:space="preserve"> IF( ISNUMBER(BD10), 0, 1 )</f>
        <v>0</v>
      </c>
      <c r="GN10" s="61">
        <f>IF('[1]Validation flags'!$H$3=1,0, IF( ISNUMBER(BE10), 0, 1 ))</f>
        <v>0</v>
      </c>
      <c r="GO10" s="61">
        <f>IF('[1]Validation flags'!$H$3=1,0, IF( ISNUMBER(BF10), 0, 1 ))</f>
        <v>0</v>
      </c>
      <c r="GP10" s="27"/>
      <c r="GQ10" s="27"/>
      <c r="GR10" s="61">
        <f xml:space="preserve"> IF( ISNUMBER(BI10), 0, 1 )</f>
        <v>0</v>
      </c>
      <c r="GS10" s="61">
        <f>IF('[1]Validation flags'!$H$3=1,0, IF( ISNUMBER(BJ10), 0, 1 ))</f>
        <v>0</v>
      </c>
      <c r="GT10" s="61">
        <f>IF('[1]Validation flags'!$H$3=1,0, IF( ISNUMBER(BK10), 0, 1 ))</f>
        <v>0</v>
      </c>
      <c r="GU10" s="27"/>
      <c r="GV10" s="61">
        <f t="shared" ref="GV10:GV16" si="19" xml:space="preserve"> IF( ISNUMBER(BM10), 0, 1 )</f>
        <v>0</v>
      </c>
      <c r="GW10" s="61">
        <f>IF('[1]Validation flags'!$H$3=1,0, IF( ISNUMBER(BN10), 0, 1 ))</f>
        <v>0</v>
      </c>
      <c r="GX10" s="61">
        <f>IF('[1]Validation flags'!$H$3=1,0, IF( ISNUMBER(BO10), 0, 1 ))</f>
        <v>0</v>
      </c>
      <c r="GY10" s="27"/>
      <c r="GZ10" s="27"/>
      <c r="HA10" s="61">
        <f xml:space="preserve"> IF( ISNUMBER(BR10), 0, 1 )</f>
        <v>0</v>
      </c>
      <c r="HB10" s="61">
        <f>IF('[1]Validation flags'!$H$3=1,0, IF( ISNUMBER(BS10), 0, 1 ))</f>
        <v>0</v>
      </c>
      <c r="HC10" s="61">
        <f>IF('[1]Validation flags'!$H$3=1,0, IF( ISNUMBER(BT10), 0, 1 ))</f>
        <v>0</v>
      </c>
      <c r="HD10" s="27"/>
      <c r="HE10" s="61">
        <f t="shared" ref="HE10:HE16" si="20" xml:space="preserve"> IF( ISNUMBER(BV10), 0, 1 )</f>
        <v>0</v>
      </c>
      <c r="HF10" s="61">
        <f>IF('[1]Validation flags'!$H$3=1,0, IF( ISNUMBER(BW10), 0, 1 ))</f>
        <v>0</v>
      </c>
      <c r="HG10" s="61">
        <f>IF('[1]Validation flags'!$H$3=1,0, IF( ISNUMBER(BX10), 0, 1 ))</f>
        <v>0</v>
      </c>
      <c r="HH10" s="27"/>
      <c r="HI10" s="27"/>
      <c r="HJ10" s="61">
        <f xml:space="preserve"> IF( ISNUMBER(CA10), 0, 1 )</f>
        <v>0</v>
      </c>
      <c r="HK10" s="61">
        <f>IF('[1]Validation flags'!$H$3=1,0, IF( ISNUMBER(CB10), 0, 1 ))</f>
        <v>0</v>
      </c>
      <c r="HL10" s="61">
        <f>IF('[1]Validation flags'!$H$3=1,0, IF( ISNUMBER(CC10), 0, 1 ))</f>
        <v>0</v>
      </c>
      <c r="HM10" s="27"/>
      <c r="HN10" s="61">
        <f t="shared" ref="HN10:HN16" si="21" xml:space="preserve"> IF( ISNUMBER(CE10), 0, 1 )</f>
        <v>0</v>
      </c>
      <c r="HO10" s="61">
        <f>IF('[1]Validation flags'!$H$3=1,0, IF( ISNUMBER(CF10), 0, 1 ))</f>
        <v>0</v>
      </c>
      <c r="HP10" s="61">
        <f>IF('[1]Validation flags'!$H$3=1,0, IF( ISNUMBER(CG10), 0, 1 ))</f>
        <v>0</v>
      </c>
      <c r="HQ10" s="27"/>
      <c r="HR10" s="27"/>
      <c r="HS10" s="61">
        <f xml:space="preserve"> IF( ISNUMBER(CJ10), 0, 1 )</f>
        <v>0</v>
      </c>
      <c r="HT10" s="61">
        <f>IF('[1]Validation flags'!$H$3=1,0, IF( ISNUMBER(CK10), 0, 1 ))</f>
        <v>0</v>
      </c>
      <c r="HU10" s="61">
        <f>IF('[1]Validation flags'!$H$3=1,0, IF( ISNUMBER(CL10), 0, 1 ))</f>
        <v>0</v>
      </c>
      <c r="HV10" s="27"/>
      <c r="HW10" s="61">
        <f t="shared" ref="HW10:HW16" si="22" xml:space="preserve"> IF( ISNUMBER(CN10), 0, 1 )</f>
        <v>0</v>
      </c>
      <c r="HX10" s="61">
        <f>IF('[1]Validation flags'!$H$3=1,0, IF( ISNUMBER(CO10), 0, 1 ))</f>
        <v>0</v>
      </c>
      <c r="HY10" s="61">
        <f>IF('[1]Validation flags'!$H$3=1,0, IF( ISNUMBER(CP10), 0, 1 ))</f>
        <v>0</v>
      </c>
      <c r="HZ10" s="27"/>
      <c r="IA10" s="27"/>
      <c r="IB10" s="61">
        <f xml:space="preserve"> IF( ISNUMBER(CS10), 0, 1 )</f>
        <v>0</v>
      </c>
      <c r="IC10" s="61">
        <f>IF('[1]Validation flags'!$H$3=1,0, IF( ISNUMBER(CT10), 0, 1 ))</f>
        <v>0</v>
      </c>
      <c r="ID10" s="61">
        <f>IF('[1]Validation flags'!$H$3=1,0, IF( ISNUMBER(CU10), 0, 1 ))</f>
        <v>0</v>
      </c>
      <c r="IE10" s="27"/>
      <c r="IF10" s="61">
        <f t="shared" ref="IF10:IF16" si="23" xml:space="preserve"> IF( ISNUMBER(CW10), 0, 1 )</f>
        <v>0</v>
      </c>
      <c r="IG10" s="61">
        <f>IF('[1]Validation flags'!$H$3=1,0, IF( ISNUMBER(CX10), 0, 1 ))</f>
        <v>0</v>
      </c>
      <c r="IH10" s="61">
        <f>IF('[1]Validation flags'!$H$3=1,0, IF( ISNUMBER(CY10), 0, 1 ))</f>
        <v>0</v>
      </c>
      <c r="II10" s="27"/>
      <c r="IJ10" s="27"/>
      <c r="IK10" s="61">
        <f xml:space="preserve"> IF( ISNUMBER(DB10), 0, 1 )</f>
        <v>0</v>
      </c>
      <c r="IL10" s="61">
        <f>IF('[1]Validation flags'!$H$3=1,0, IF( ISNUMBER(DC10), 0, 1 ))</f>
        <v>0</v>
      </c>
      <c r="IM10" s="61">
        <f>IF('[1]Validation flags'!$H$3=1,0, IF( ISNUMBER(DD10), 0, 1 ))</f>
        <v>0</v>
      </c>
      <c r="IN10" s="27"/>
      <c r="IO10" s="61">
        <f t="shared" ref="IO10:IO16" si="24" xml:space="preserve"> IF( ISNUMBER(DF10), 0, 1 )</f>
        <v>0</v>
      </c>
      <c r="IP10" s="61">
        <f>IF('[1]Validation flags'!$H$3=1,0, IF( ISNUMBER(DG10), 0, 1 ))</f>
        <v>0</v>
      </c>
      <c r="IQ10" s="61">
        <f>IF('[1]Validation flags'!$H$3=1,0, IF( ISNUMBER(DH10), 0, 1 ))</f>
        <v>0</v>
      </c>
      <c r="IR10" s="27"/>
      <c r="IS10" s="27"/>
      <c r="IT10" s="61">
        <f xml:space="preserve"> IF( ISNUMBER(DK10), 0, 1 )</f>
        <v>0</v>
      </c>
      <c r="IU10" s="61">
        <f>IF('[1]Validation flags'!$H$3=1,0, IF( ISNUMBER(DL10), 0, 1 ))</f>
        <v>0</v>
      </c>
      <c r="IV10" s="61">
        <f>IF('[1]Validation flags'!$H$3=1,0, IF( ISNUMBER(DM10), 0, 1 ))</f>
        <v>0</v>
      </c>
      <c r="IW10" s="27"/>
      <c r="IX10" s="61">
        <f t="shared" ref="IX10:IX16" si="25" xml:space="preserve"> IF( ISNUMBER(DO10), 0, 1 )</f>
        <v>0</v>
      </c>
      <c r="IY10" s="61">
        <f>IF('[1]Validation flags'!$H$3=1,0, IF( ISNUMBER(DP10), 0, 1 ))</f>
        <v>0</v>
      </c>
      <c r="IZ10" s="61">
        <f>IF('[1]Validation flags'!$H$3=1,0, IF( ISNUMBER(DQ10), 0, 1 ))</f>
        <v>0</v>
      </c>
      <c r="JA10" s="27"/>
      <c r="JB10" s="27"/>
    </row>
    <row r="11" spans="2:262" ht="14.25" customHeight="1" x14ac:dyDescent="0.2">
      <c r="B11" s="41">
        <v>2</v>
      </c>
      <c r="C11" s="42" t="s">
        <v>48</v>
      </c>
      <c r="D11" s="62" t="s">
        <v>49</v>
      </c>
      <c r="E11" s="62" t="s">
        <v>38</v>
      </c>
      <c r="F11" s="63">
        <v>3</v>
      </c>
      <c r="G11" s="64">
        <v>4.1000000000000002E-2</v>
      </c>
      <c r="H11" s="65">
        <v>0.57699999999999996</v>
      </c>
      <c r="I11" s="65">
        <v>0.47099999999999997</v>
      </c>
      <c r="J11" s="66">
        <f>SUM(G11:I11)</f>
        <v>1.089</v>
      </c>
      <c r="K11" s="67">
        <v>3.7999999999999999E-2</v>
      </c>
      <c r="L11" s="65">
        <v>0.68200000000000005</v>
      </c>
      <c r="M11" s="65">
        <v>0.79100000000000004</v>
      </c>
      <c r="N11" s="68">
        <f t="shared" si="0"/>
        <v>1.5110000000000001</v>
      </c>
      <c r="O11" s="69">
        <f>N11+J11</f>
        <v>2.6</v>
      </c>
      <c r="P11" s="70">
        <v>4.2999999999999997E-2</v>
      </c>
      <c r="Q11" s="65">
        <v>0.6</v>
      </c>
      <c r="R11" s="65">
        <v>0.48899999999999999</v>
      </c>
      <c r="S11" s="69">
        <f>SUM(P11:R11)</f>
        <v>1.1320000000000001</v>
      </c>
      <c r="T11" s="67">
        <v>3.9E-2</v>
      </c>
      <c r="U11" s="65">
        <v>0.70799999999999996</v>
      </c>
      <c r="V11" s="65">
        <v>0.82199999999999995</v>
      </c>
      <c r="W11" s="68">
        <f t="shared" si="1"/>
        <v>1.569</v>
      </c>
      <c r="X11" s="69">
        <f>W11+S11</f>
        <v>2.7010000000000001</v>
      </c>
      <c r="Y11" s="70">
        <v>4.7E-2</v>
      </c>
      <c r="Z11" s="65">
        <v>0.65700000000000003</v>
      </c>
      <c r="AA11" s="65">
        <v>0.53600000000000003</v>
      </c>
      <c r="AB11" s="69">
        <f>SUM(Y11:AA11)</f>
        <v>1.2400000000000002</v>
      </c>
      <c r="AC11" s="67">
        <v>4.2999999999999997E-2</v>
      </c>
      <c r="AD11" s="65">
        <v>0.77600000000000002</v>
      </c>
      <c r="AE11" s="65">
        <v>0.90100000000000002</v>
      </c>
      <c r="AF11" s="68">
        <f t="shared" si="2"/>
        <v>1.7200000000000002</v>
      </c>
      <c r="AG11" s="69">
        <f>AF11+AB11</f>
        <v>2.9600000000000004</v>
      </c>
      <c r="AH11" s="70">
        <v>0.04</v>
      </c>
      <c r="AI11" s="65">
        <v>0.55700000000000005</v>
      </c>
      <c r="AJ11" s="65">
        <v>0.45400000000000001</v>
      </c>
      <c r="AK11" s="69">
        <f>SUM(AH11:AJ11)</f>
        <v>1.0510000000000002</v>
      </c>
      <c r="AL11" s="67">
        <v>3.5999999999999997E-2</v>
      </c>
      <c r="AM11" s="65">
        <v>0.65800000000000003</v>
      </c>
      <c r="AN11" s="65">
        <v>0.76400000000000001</v>
      </c>
      <c r="AO11" s="68">
        <f t="shared" si="3"/>
        <v>1.4580000000000002</v>
      </c>
      <c r="AP11" s="69">
        <f>AO11+AK11</f>
        <v>2.5090000000000003</v>
      </c>
      <c r="AQ11" s="70">
        <v>4.2000000000000003E-2</v>
      </c>
      <c r="AR11" s="65">
        <v>0.58299999999999996</v>
      </c>
      <c r="AS11" s="65">
        <v>0.375</v>
      </c>
      <c r="AT11" s="69">
        <f>SUM(AQ11:AS11)</f>
        <v>1</v>
      </c>
      <c r="AU11" s="67">
        <v>3.4000000000000002E-2</v>
      </c>
      <c r="AV11" s="65">
        <v>0.624</v>
      </c>
      <c r="AW11" s="65">
        <v>0.58599999999999997</v>
      </c>
      <c r="AX11" s="68">
        <f t="shared" si="4"/>
        <v>1.244</v>
      </c>
      <c r="AY11" s="69">
        <f>AX11+AT11</f>
        <v>2.2439999999999998</v>
      </c>
      <c r="AZ11" s="70">
        <v>7.0000000000000001E-3</v>
      </c>
      <c r="BA11" s="65">
        <v>0.36199999999999999</v>
      </c>
      <c r="BB11" s="65">
        <v>0.46899999999999997</v>
      </c>
      <c r="BC11" s="69">
        <f>SUM(AZ11:BB11)</f>
        <v>0.83799999999999997</v>
      </c>
      <c r="BD11" s="67">
        <v>6.0000000000000001E-3</v>
      </c>
      <c r="BE11" s="65">
        <v>0.41699999999999998</v>
      </c>
      <c r="BF11" s="65">
        <v>0.69299999999999995</v>
      </c>
      <c r="BG11" s="68">
        <f t="shared" si="5"/>
        <v>1.1159999999999999</v>
      </c>
      <c r="BH11" s="69">
        <f>BG11+BC11</f>
        <v>1.9539999999999997</v>
      </c>
      <c r="BI11" s="70">
        <v>7.0000000000000001E-3</v>
      </c>
      <c r="BJ11" s="65">
        <v>0.35499999999999998</v>
      </c>
      <c r="BK11" s="65">
        <v>0.44900000000000001</v>
      </c>
      <c r="BL11" s="69">
        <f>SUM(BI11:BK11)</f>
        <v>0.81099999999999994</v>
      </c>
      <c r="BM11" s="67">
        <v>7.0000000000000001E-3</v>
      </c>
      <c r="BN11" s="65">
        <v>0.44400000000000001</v>
      </c>
      <c r="BO11" s="65">
        <v>0.74</v>
      </c>
      <c r="BP11" s="68">
        <f t="shared" si="6"/>
        <v>1.1910000000000001</v>
      </c>
      <c r="BQ11" s="69">
        <f>BP11+BL11</f>
        <v>2.0019999999999998</v>
      </c>
      <c r="BR11" s="70">
        <v>6.0000000000000001E-3</v>
      </c>
      <c r="BS11" s="65">
        <v>0.34699999999999998</v>
      </c>
      <c r="BT11" s="65">
        <v>0.432</v>
      </c>
      <c r="BU11" s="69">
        <f>SUM(BR11:BT11)</f>
        <v>0.78499999999999992</v>
      </c>
      <c r="BV11" s="67">
        <v>7.0000000000000001E-3</v>
      </c>
      <c r="BW11" s="65">
        <v>0.47199999999999998</v>
      </c>
      <c r="BX11" s="65">
        <v>0.78500000000000003</v>
      </c>
      <c r="BY11" s="68">
        <f t="shared" si="7"/>
        <v>1.264</v>
      </c>
      <c r="BZ11" s="69">
        <f>BY11+BU11</f>
        <v>2.0489999999999999</v>
      </c>
      <c r="CA11" s="70">
        <v>6.0000000000000001E-3</v>
      </c>
      <c r="CB11" s="65">
        <v>0.317</v>
      </c>
      <c r="CC11" s="65">
        <v>0.39</v>
      </c>
      <c r="CD11" s="69">
        <f>SUM(CA11:CC11)</f>
        <v>0.71300000000000008</v>
      </c>
      <c r="CE11" s="67">
        <v>7.0000000000000001E-3</v>
      </c>
      <c r="CF11" s="65">
        <v>0.47</v>
      </c>
      <c r="CG11" s="65">
        <v>0.78</v>
      </c>
      <c r="CH11" s="68">
        <f t="shared" si="8"/>
        <v>1.2570000000000001</v>
      </c>
      <c r="CI11" s="69">
        <f>CH11+CD11</f>
        <v>1.9700000000000002</v>
      </c>
      <c r="CJ11" s="70">
        <v>6.0000000000000001E-3</v>
      </c>
      <c r="CK11" s="65">
        <v>0.312</v>
      </c>
      <c r="CL11" s="65">
        <v>0.377</v>
      </c>
      <c r="CM11" s="69">
        <f>SUM(CJ11:CL11)</f>
        <v>0.69500000000000006</v>
      </c>
      <c r="CN11" s="67">
        <v>8.0000000000000002E-3</v>
      </c>
      <c r="CO11" s="65">
        <v>0.495</v>
      </c>
      <c r="CP11" s="65">
        <v>0.82199999999999995</v>
      </c>
      <c r="CQ11" s="68">
        <f t="shared" si="9"/>
        <v>1.325</v>
      </c>
      <c r="CR11" s="69">
        <f>CQ11+CM11</f>
        <v>2.02</v>
      </c>
      <c r="CS11" s="70">
        <v>5.0000000000000001E-3</v>
      </c>
      <c r="CT11" s="65">
        <v>0.30599999999999999</v>
      </c>
      <c r="CU11" s="65">
        <v>0.36399999999999999</v>
      </c>
      <c r="CV11" s="69">
        <f>SUM(CS11:CU11)</f>
        <v>0.67500000000000004</v>
      </c>
      <c r="CW11" s="67">
        <v>8.0000000000000002E-3</v>
      </c>
      <c r="CX11" s="65">
        <v>0.52100000000000002</v>
      </c>
      <c r="CY11" s="65">
        <v>0.86199999999999999</v>
      </c>
      <c r="CZ11" s="68">
        <f t="shared" si="10"/>
        <v>1.391</v>
      </c>
      <c r="DA11" s="69">
        <f>CZ11+CV11</f>
        <v>2.0659999999999998</v>
      </c>
      <c r="DB11" s="70">
        <v>5.0000000000000001E-3</v>
      </c>
      <c r="DC11" s="65">
        <v>0.29899999999999999</v>
      </c>
      <c r="DD11" s="65">
        <v>0.35199999999999998</v>
      </c>
      <c r="DE11" s="69">
        <f>SUM(DB11:DD11)</f>
        <v>0.65599999999999992</v>
      </c>
      <c r="DF11" s="67">
        <v>8.9999999999999993E-3</v>
      </c>
      <c r="DG11" s="65">
        <v>0.54700000000000004</v>
      </c>
      <c r="DH11" s="65">
        <v>0.90200000000000002</v>
      </c>
      <c r="DI11" s="68">
        <f t="shared" si="11"/>
        <v>1.4580000000000002</v>
      </c>
      <c r="DJ11" s="69">
        <f>DI11+DE11</f>
        <v>2.1139999999999999</v>
      </c>
      <c r="DK11" s="70">
        <v>5.0000000000000001E-3</v>
      </c>
      <c r="DL11" s="65">
        <v>0.29199999999999998</v>
      </c>
      <c r="DM11" s="65">
        <v>0.34200000000000003</v>
      </c>
      <c r="DN11" s="69">
        <f>SUM(DK11:DM11)</f>
        <v>0.63900000000000001</v>
      </c>
      <c r="DO11" s="67">
        <v>8.9999999999999993E-3</v>
      </c>
      <c r="DP11" s="65">
        <v>0.57499999999999996</v>
      </c>
      <c r="DQ11" s="65">
        <v>0.94199999999999995</v>
      </c>
      <c r="DR11" s="68">
        <f t="shared" si="12"/>
        <v>1.5259999999999998</v>
      </c>
      <c r="DS11" s="69">
        <f>DR11+DN11</f>
        <v>2.165</v>
      </c>
      <c r="DT11" s="14"/>
      <c r="DU11" s="71"/>
      <c r="DV11" s="72"/>
      <c r="DX11" s="35">
        <f t="shared" si="13"/>
        <v>0</v>
      </c>
      <c r="EA11" s="41">
        <v>2</v>
      </c>
      <c r="EB11" s="42" t="s">
        <v>48</v>
      </c>
      <c r="EC11" s="62" t="s">
        <v>38</v>
      </c>
      <c r="ED11" s="63">
        <v>3</v>
      </c>
      <c r="EE11" s="73" t="s">
        <v>50</v>
      </c>
      <c r="EF11" s="74" t="s">
        <v>51</v>
      </c>
      <c r="EG11" s="75" t="s">
        <v>52</v>
      </c>
      <c r="EH11" s="76" t="s">
        <v>53</v>
      </c>
      <c r="EI11" s="77" t="s">
        <v>54</v>
      </c>
      <c r="EJ11" s="74" t="s">
        <v>55</v>
      </c>
      <c r="EK11" s="78" t="s">
        <v>56</v>
      </c>
      <c r="EL11" s="79" t="s">
        <v>57</v>
      </c>
      <c r="EM11" s="76" t="s">
        <v>58</v>
      </c>
      <c r="EN11" s="9"/>
      <c r="EP11" s="61">
        <f xml:space="preserve"> IF( ISNUMBER(G11), 0, 1 )</f>
        <v>0</v>
      </c>
      <c r="EQ11" s="61">
        <f>IF('[1]Validation flags'!$H$3=1,0, IF( ISNUMBER(H11), 0, 1 ))</f>
        <v>0</v>
      </c>
      <c r="ER11" s="61">
        <f>IF('[1]Validation flags'!$H$3=1,0, IF( ISNUMBER(I11), 0, 1 ))</f>
        <v>0</v>
      </c>
      <c r="ES11" s="27"/>
      <c r="ET11" s="61">
        <f t="shared" si="14"/>
        <v>0</v>
      </c>
      <c r="EU11" s="61">
        <f>IF('[1]Validation flags'!$H$3=1,0, IF( ISNUMBER(L11), 0, 1 ))</f>
        <v>0</v>
      </c>
      <c r="EV11" s="61">
        <f>IF('[1]Validation flags'!$H$3=1,0, IF( ISNUMBER(M11), 0, 1 ))</f>
        <v>0</v>
      </c>
      <c r="EW11" s="27"/>
      <c r="EX11" s="27"/>
      <c r="EY11" s="61">
        <f xml:space="preserve"> IF( ISNUMBER(P11), 0, 1 )</f>
        <v>0</v>
      </c>
      <c r="EZ11" s="61">
        <f>IF('[1]Validation flags'!$H$3=1,0, IF( ISNUMBER(Q11), 0, 1 ))</f>
        <v>0</v>
      </c>
      <c r="FA11" s="61">
        <f>IF('[1]Validation flags'!$H$3=1,0, IF( ISNUMBER(R11), 0, 1 ))</f>
        <v>0</v>
      </c>
      <c r="FB11" s="27"/>
      <c r="FC11" s="61">
        <f t="shared" si="15"/>
        <v>0</v>
      </c>
      <c r="FD11" s="61">
        <f>IF('[1]Validation flags'!$H$3=1,0, IF( ISNUMBER(U11), 0, 1 ))</f>
        <v>0</v>
      </c>
      <c r="FE11" s="61">
        <f>IF('[1]Validation flags'!$H$3=1,0, IF( ISNUMBER(V11), 0, 1 ))</f>
        <v>0</v>
      </c>
      <c r="FF11" s="27"/>
      <c r="FG11" s="27"/>
      <c r="FH11" s="61">
        <f xml:space="preserve"> IF( ISNUMBER(Y11), 0, 1 )</f>
        <v>0</v>
      </c>
      <c r="FI11" s="61">
        <f>IF('[1]Validation flags'!$H$3=1,0, IF( ISNUMBER(Z11), 0, 1 ))</f>
        <v>0</v>
      </c>
      <c r="FJ11" s="61">
        <f>IF('[1]Validation flags'!$H$3=1,0, IF( ISNUMBER(AA11), 0, 1 ))</f>
        <v>0</v>
      </c>
      <c r="FK11" s="27"/>
      <c r="FL11" s="61">
        <f t="shared" si="16"/>
        <v>0</v>
      </c>
      <c r="FM11" s="61">
        <f>IF('[1]Validation flags'!$H$3=1,0, IF( ISNUMBER(AD11), 0, 1 ))</f>
        <v>0</v>
      </c>
      <c r="FN11" s="61">
        <f>IF('[1]Validation flags'!$H$3=1,0, IF( ISNUMBER(AE11), 0, 1 ))</f>
        <v>0</v>
      </c>
      <c r="FO11" s="27"/>
      <c r="FP11" s="27"/>
      <c r="FQ11" s="61">
        <f xml:space="preserve"> IF( ISNUMBER(AH11), 0, 1 )</f>
        <v>0</v>
      </c>
      <c r="FR11" s="61">
        <f>IF('[1]Validation flags'!$H$3=1,0, IF( ISNUMBER(AI11), 0, 1 ))</f>
        <v>0</v>
      </c>
      <c r="FS11" s="61">
        <f>IF('[1]Validation flags'!$H$3=1,0, IF( ISNUMBER(AJ11), 0, 1 ))</f>
        <v>0</v>
      </c>
      <c r="FT11" s="27"/>
      <c r="FU11" s="61">
        <f t="shared" si="17"/>
        <v>0</v>
      </c>
      <c r="FV11" s="61">
        <f>IF('[1]Validation flags'!$H$3=1,0, IF( ISNUMBER(AM11), 0, 1 ))</f>
        <v>0</v>
      </c>
      <c r="FW11" s="61">
        <f>IF('[1]Validation flags'!$H$3=1,0, IF( ISNUMBER(AN11), 0, 1 ))</f>
        <v>0</v>
      </c>
      <c r="FX11" s="27"/>
      <c r="FY11" s="27"/>
      <c r="FZ11" s="27"/>
      <c r="GA11" s="27"/>
      <c r="GB11" s="27"/>
      <c r="GC11" s="27"/>
      <c r="GD11" s="27"/>
      <c r="GE11" s="27"/>
      <c r="GF11" s="27"/>
      <c r="GG11" s="27"/>
      <c r="GH11" s="27"/>
      <c r="GI11" s="61">
        <f xml:space="preserve"> IF( ISNUMBER(AZ11), 0, 1 )</f>
        <v>0</v>
      </c>
      <c r="GJ11" s="61">
        <f>IF('[1]Validation flags'!$H$3=1,0, IF( ISNUMBER(BA11), 0, 1 ))</f>
        <v>0</v>
      </c>
      <c r="GK11" s="61">
        <f>IF('[1]Validation flags'!$H$3=1,0, IF( ISNUMBER(BB11), 0, 1 ))</f>
        <v>0</v>
      </c>
      <c r="GL11" s="27"/>
      <c r="GM11" s="61">
        <f t="shared" si="18"/>
        <v>0</v>
      </c>
      <c r="GN11" s="61">
        <f>IF('[1]Validation flags'!$H$3=1,0, IF( ISNUMBER(BE11), 0, 1 ))</f>
        <v>0</v>
      </c>
      <c r="GO11" s="61">
        <f>IF('[1]Validation flags'!$H$3=1,0, IF( ISNUMBER(BF11), 0, 1 ))</f>
        <v>0</v>
      </c>
      <c r="GP11" s="27"/>
      <c r="GQ11" s="27"/>
      <c r="GR11" s="61">
        <f xml:space="preserve"> IF( ISNUMBER(BI11), 0, 1 )</f>
        <v>0</v>
      </c>
      <c r="GS11" s="61">
        <f>IF('[1]Validation flags'!$H$3=1,0, IF( ISNUMBER(BJ11), 0, 1 ))</f>
        <v>0</v>
      </c>
      <c r="GT11" s="61">
        <f>IF('[1]Validation flags'!$H$3=1,0, IF( ISNUMBER(BK11), 0, 1 ))</f>
        <v>0</v>
      </c>
      <c r="GU11" s="27"/>
      <c r="GV11" s="61">
        <f t="shared" si="19"/>
        <v>0</v>
      </c>
      <c r="GW11" s="61">
        <f>IF('[1]Validation flags'!$H$3=1,0, IF( ISNUMBER(BN11), 0, 1 ))</f>
        <v>0</v>
      </c>
      <c r="GX11" s="61">
        <f>IF('[1]Validation flags'!$H$3=1,0, IF( ISNUMBER(BO11), 0, 1 ))</f>
        <v>0</v>
      </c>
      <c r="GY11" s="27"/>
      <c r="GZ11" s="27"/>
      <c r="HA11" s="61">
        <f xml:space="preserve"> IF( ISNUMBER(BR11), 0, 1 )</f>
        <v>0</v>
      </c>
      <c r="HB11" s="61">
        <f>IF('[1]Validation flags'!$H$3=1,0, IF( ISNUMBER(BS11), 0, 1 ))</f>
        <v>0</v>
      </c>
      <c r="HC11" s="61">
        <f>IF('[1]Validation flags'!$H$3=1,0, IF( ISNUMBER(BT11), 0, 1 ))</f>
        <v>0</v>
      </c>
      <c r="HD11" s="27"/>
      <c r="HE11" s="61">
        <f t="shared" si="20"/>
        <v>0</v>
      </c>
      <c r="HF11" s="61">
        <f>IF('[1]Validation flags'!$H$3=1,0, IF( ISNUMBER(BW11), 0, 1 ))</f>
        <v>0</v>
      </c>
      <c r="HG11" s="61">
        <f>IF('[1]Validation flags'!$H$3=1,0, IF( ISNUMBER(BX11), 0, 1 ))</f>
        <v>0</v>
      </c>
      <c r="HH11" s="27"/>
      <c r="HI11" s="27"/>
      <c r="HJ11" s="61">
        <f xml:space="preserve"> IF( ISNUMBER(CA11), 0, 1 )</f>
        <v>0</v>
      </c>
      <c r="HK11" s="61">
        <f>IF('[1]Validation flags'!$H$3=1,0, IF( ISNUMBER(CB11), 0, 1 ))</f>
        <v>0</v>
      </c>
      <c r="HL11" s="61">
        <f>IF('[1]Validation flags'!$H$3=1,0, IF( ISNUMBER(CC11), 0, 1 ))</f>
        <v>0</v>
      </c>
      <c r="HM11" s="27"/>
      <c r="HN11" s="61">
        <f t="shared" si="21"/>
        <v>0</v>
      </c>
      <c r="HO11" s="61">
        <f>IF('[1]Validation flags'!$H$3=1,0, IF( ISNUMBER(CF11), 0, 1 ))</f>
        <v>0</v>
      </c>
      <c r="HP11" s="61">
        <f>IF('[1]Validation flags'!$H$3=1,0, IF( ISNUMBER(CG11), 0, 1 ))</f>
        <v>0</v>
      </c>
      <c r="HQ11" s="27"/>
      <c r="HR11" s="27"/>
      <c r="HS11" s="61">
        <f xml:space="preserve"> IF( ISNUMBER(CJ11), 0, 1 )</f>
        <v>0</v>
      </c>
      <c r="HT11" s="61">
        <f>IF('[1]Validation flags'!$H$3=1,0, IF( ISNUMBER(CK11), 0, 1 ))</f>
        <v>0</v>
      </c>
      <c r="HU11" s="61">
        <f>IF('[1]Validation flags'!$H$3=1,0, IF( ISNUMBER(CL11), 0, 1 ))</f>
        <v>0</v>
      </c>
      <c r="HV11" s="27"/>
      <c r="HW11" s="61">
        <f t="shared" si="22"/>
        <v>0</v>
      </c>
      <c r="HX11" s="61">
        <f>IF('[1]Validation flags'!$H$3=1,0, IF( ISNUMBER(CO11), 0, 1 ))</f>
        <v>0</v>
      </c>
      <c r="HY11" s="61">
        <f>IF('[1]Validation flags'!$H$3=1,0, IF( ISNUMBER(CP11), 0, 1 ))</f>
        <v>0</v>
      </c>
      <c r="HZ11" s="27"/>
      <c r="IA11" s="27"/>
      <c r="IB11" s="61">
        <f xml:space="preserve"> IF( ISNUMBER(CS11), 0, 1 )</f>
        <v>0</v>
      </c>
      <c r="IC11" s="61">
        <f>IF('[1]Validation flags'!$H$3=1,0, IF( ISNUMBER(CT11), 0, 1 ))</f>
        <v>0</v>
      </c>
      <c r="ID11" s="61">
        <f>IF('[1]Validation flags'!$H$3=1,0, IF( ISNUMBER(CU11), 0, 1 ))</f>
        <v>0</v>
      </c>
      <c r="IE11" s="27"/>
      <c r="IF11" s="61">
        <f t="shared" si="23"/>
        <v>0</v>
      </c>
      <c r="IG11" s="61">
        <f>IF('[1]Validation flags'!$H$3=1,0, IF( ISNUMBER(CX11), 0, 1 ))</f>
        <v>0</v>
      </c>
      <c r="IH11" s="61">
        <f>IF('[1]Validation flags'!$H$3=1,0, IF( ISNUMBER(CY11), 0, 1 ))</f>
        <v>0</v>
      </c>
      <c r="II11" s="27"/>
      <c r="IJ11" s="27"/>
      <c r="IK11" s="61">
        <f xml:space="preserve"> IF( ISNUMBER(DB11), 0, 1 )</f>
        <v>0</v>
      </c>
      <c r="IL11" s="61">
        <f>IF('[1]Validation flags'!$H$3=1,0, IF( ISNUMBER(DC11), 0, 1 ))</f>
        <v>0</v>
      </c>
      <c r="IM11" s="61">
        <f>IF('[1]Validation flags'!$H$3=1,0, IF( ISNUMBER(DD11), 0, 1 ))</f>
        <v>0</v>
      </c>
      <c r="IN11" s="27"/>
      <c r="IO11" s="61">
        <f t="shared" si="24"/>
        <v>0</v>
      </c>
      <c r="IP11" s="61">
        <f>IF('[1]Validation flags'!$H$3=1,0, IF( ISNUMBER(DG11), 0, 1 ))</f>
        <v>0</v>
      </c>
      <c r="IQ11" s="61">
        <f>IF('[1]Validation flags'!$H$3=1,0, IF( ISNUMBER(DH11), 0, 1 ))</f>
        <v>0</v>
      </c>
      <c r="IR11" s="27"/>
      <c r="IS11" s="27"/>
      <c r="IT11" s="61">
        <f xml:space="preserve"> IF( ISNUMBER(DK11), 0, 1 )</f>
        <v>0</v>
      </c>
      <c r="IU11" s="61">
        <f>IF('[1]Validation flags'!$H$3=1,0, IF( ISNUMBER(DL11), 0, 1 ))</f>
        <v>0</v>
      </c>
      <c r="IV11" s="61">
        <f>IF('[1]Validation flags'!$H$3=1,0, IF( ISNUMBER(DM11), 0, 1 ))</f>
        <v>0</v>
      </c>
      <c r="IW11" s="27"/>
      <c r="IX11" s="61">
        <f t="shared" si="25"/>
        <v>0</v>
      </c>
      <c r="IY11" s="61">
        <f>IF('[1]Validation flags'!$H$3=1,0, IF( ISNUMBER(DP11), 0, 1 ))</f>
        <v>0</v>
      </c>
      <c r="IZ11" s="61">
        <f>IF('[1]Validation flags'!$H$3=1,0, IF( ISNUMBER(DQ11), 0, 1 ))</f>
        <v>0</v>
      </c>
      <c r="JA11" s="27"/>
      <c r="JB11" s="27"/>
    </row>
    <row r="12" spans="2:262" ht="14.25" customHeight="1" x14ac:dyDescent="0.2">
      <c r="B12" s="41">
        <v>3</v>
      </c>
      <c r="C12" s="42" t="s">
        <v>59</v>
      </c>
      <c r="D12" s="62" t="s">
        <v>60</v>
      </c>
      <c r="E12" s="62" t="s">
        <v>38</v>
      </c>
      <c r="F12" s="63">
        <v>3</v>
      </c>
      <c r="G12" s="64">
        <v>9.2999999999999999E-2</v>
      </c>
      <c r="H12" s="65">
        <v>1.3129999999999999</v>
      </c>
      <c r="I12" s="65">
        <v>1.7010000000000001</v>
      </c>
      <c r="J12" s="66">
        <f>SUM(G12:I12)</f>
        <v>3.1070000000000002</v>
      </c>
      <c r="K12" s="67">
        <v>0.13200000000000001</v>
      </c>
      <c r="L12" s="65">
        <v>2.38</v>
      </c>
      <c r="M12" s="65">
        <v>4.4809999999999999</v>
      </c>
      <c r="N12" s="68">
        <f t="shared" si="0"/>
        <v>6.9930000000000003</v>
      </c>
      <c r="O12" s="69">
        <f>N12+J12</f>
        <v>10.100000000000001</v>
      </c>
      <c r="P12" s="70">
        <v>0.109</v>
      </c>
      <c r="Q12" s="65">
        <v>1.5349999999999999</v>
      </c>
      <c r="R12" s="65">
        <v>1.9870000000000001</v>
      </c>
      <c r="S12" s="69">
        <f>SUM(P12:R12)</f>
        <v>3.6310000000000002</v>
      </c>
      <c r="T12" s="67">
        <v>0.154</v>
      </c>
      <c r="U12" s="65">
        <v>2.78</v>
      </c>
      <c r="V12" s="65">
        <v>5.2350000000000003</v>
      </c>
      <c r="W12" s="68">
        <f t="shared" si="1"/>
        <v>8.1690000000000005</v>
      </c>
      <c r="X12" s="69">
        <f>W12+S12</f>
        <v>11.8</v>
      </c>
      <c r="Y12" s="70">
        <v>0.10299999999999999</v>
      </c>
      <c r="Z12" s="65">
        <v>1.4510000000000001</v>
      </c>
      <c r="AA12" s="65">
        <v>1.879</v>
      </c>
      <c r="AB12" s="69">
        <f>SUM(Y12:AA12)</f>
        <v>3.4329999999999998</v>
      </c>
      <c r="AC12" s="67">
        <v>0.14599999999999999</v>
      </c>
      <c r="AD12" s="65">
        <v>2.6280000000000001</v>
      </c>
      <c r="AE12" s="65">
        <v>4.9489999999999998</v>
      </c>
      <c r="AF12" s="68">
        <f t="shared" si="2"/>
        <v>7.7229999999999999</v>
      </c>
      <c r="AG12" s="69">
        <f>AF12+AB12</f>
        <v>11.155999999999999</v>
      </c>
      <c r="AH12" s="70">
        <v>0.1</v>
      </c>
      <c r="AI12" s="65">
        <v>1.399</v>
      </c>
      <c r="AJ12" s="65">
        <v>1.8109999999999999</v>
      </c>
      <c r="AK12" s="69">
        <f>SUM(AH12:AJ12)</f>
        <v>3.31</v>
      </c>
      <c r="AL12" s="67">
        <v>0.14000000000000001</v>
      </c>
      <c r="AM12" s="65">
        <v>2.5339999999999998</v>
      </c>
      <c r="AN12" s="65">
        <v>4.7709999999999999</v>
      </c>
      <c r="AO12" s="68">
        <f t="shared" si="3"/>
        <v>7.4450000000000003</v>
      </c>
      <c r="AP12" s="69">
        <f>AO12+AK12</f>
        <v>10.755000000000001</v>
      </c>
      <c r="AQ12" s="70">
        <v>0.23</v>
      </c>
      <c r="AR12" s="65">
        <v>3.19</v>
      </c>
      <c r="AS12" s="65">
        <v>2.0529999999999999</v>
      </c>
      <c r="AT12" s="69">
        <f>SUM(AQ12:AS12)</f>
        <v>5.4729999999999999</v>
      </c>
      <c r="AU12" s="67">
        <v>0.14099999999999999</v>
      </c>
      <c r="AV12" s="65">
        <v>2.552</v>
      </c>
      <c r="AW12" s="65">
        <v>2.4</v>
      </c>
      <c r="AX12" s="68">
        <f t="shared" si="4"/>
        <v>5.093</v>
      </c>
      <c r="AY12" s="69">
        <f>AX12+AT12</f>
        <v>10.565999999999999</v>
      </c>
      <c r="AZ12" s="70">
        <v>0.24199999999999999</v>
      </c>
      <c r="BA12" s="65">
        <v>3.3519999999999999</v>
      </c>
      <c r="BB12" s="65">
        <v>2.129</v>
      </c>
      <c r="BC12" s="69">
        <f>SUM(AZ12:BB12)</f>
        <v>5.7229999999999999</v>
      </c>
      <c r="BD12" s="67">
        <v>0.152</v>
      </c>
      <c r="BE12" s="65">
        <v>2.7370000000000001</v>
      </c>
      <c r="BF12" s="65">
        <v>2.5640000000000001</v>
      </c>
      <c r="BG12" s="68">
        <f t="shared" si="5"/>
        <v>5.4530000000000003</v>
      </c>
      <c r="BH12" s="69">
        <f>BG12+BC12</f>
        <v>11.176</v>
      </c>
      <c r="BI12" s="70">
        <v>0.23200000000000001</v>
      </c>
      <c r="BJ12" s="65">
        <v>3.2850000000000001</v>
      </c>
      <c r="BK12" s="65">
        <v>2.0409999999999999</v>
      </c>
      <c r="BL12" s="69">
        <f>SUM(BI12:BK12)</f>
        <v>5.5579999999999998</v>
      </c>
      <c r="BM12" s="67">
        <v>0.16600000000000001</v>
      </c>
      <c r="BN12" s="65">
        <v>2.9180000000000001</v>
      </c>
      <c r="BO12" s="65">
        <v>2.7360000000000002</v>
      </c>
      <c r="BP12" s="68">
        <f t="shared" si="6"/>
        <v>5.82</v>
      </c>
      <c r="BQ12" s="69">
        <f>BP12+BL12</f>
        <v>11.378</v>
      </c>
      <c r="BR12" s="70">
        <v>0.223</v>
      </c>
      <c r="BS12" s="65">
        <v>3.2080000000000002</v>
      </c>
      <c r="BT12" s="65">
        <v>1.9610000000000001</v>
      </c>
      <c r="BU12" s="69">
        <f>SUM(BR12:BT12)</f>
        <v>5.3920000000000003</v>
      </c>
      <c r="BV12" s="67">
        <v>0.18</v>
      </c>
      <c r="BW12" s="65">
        <v>3.1019999999999999</v>
      </c>
      <c r="BX12" s="65">
        <v>2.9049999999999998</v>
      </c>
      <c r="BY12" s="68">
        <f t="shared" si="7"/>
        <v>6.1869999999999994</v>
      </c>
      <c r="BZ12" s="69">
        <f>BY12+BU12</f>
        <v>11.579000000000001</v>
      </c>
      <c r="CA12" s="70">
        <v>0.20100000000000001</v>
      </c>
      <c r="CB12" s="65">
        <v>2.9329999999999998</v>
      </c>
      <c r="CC12" s="65">
        <v>1.7729999999999999</v>
      </c>
      <c r="CD12" s="69">
        <f>SUM(CA12:CC12)</f>
        <v>4.907</v>
      </c>
      <c r="CE12" s="67">
        <v>0.182</v>
      </c>
      <c r="CF12" s="65">
        <v>3.0870000000000002</v>
      </c>
      <c r="CG12" s="65">
        <v>2.8839999999999999</v>
      </c>
      <c r="CH12" s="68">
        <f t="shared" si="8"/>
        <v>6.1530000000000005</v>
      </c>
      <c r="CI12" s="69">
        <f>CH12+CD12</f>
        <v>11.06</v>
      </c>
      <c r="CJ12" s="70">
        <v>0.19500000000000001</v>
      </c>
      <c r="CK12" s="65">
        <v>2.8839999999999999</v>
      </c>
      <c r="CL12" s="65">
        <v>1.712</v>
      </c>
      <c r="CM12" s="69">
        <f>SUM(CJ12:CL12)</f>
        <v>4.7909999999999995</v>
      </c>
      <c r="CN12" s="67">
        <v>0.19500000000000001</v>
      </c>
      <c r="CO12" s="65">
        <v>3.2549999999999999</v>
      </c>
      <c r="CP12" s="65">
        <v>3.0409999999999999</v>
      </c>
      <c r="CQ12" s="68">
        <f t="shared" si="9"/>
        <v>6.4909999999999997</v>
      </c>
      <c r="CR12" s="69">
        <f>CQ12+CM12</f>
        <v>11.282</v>
      </c>
      <c r="CS12" s="70">
        <v>0.188</v>
      </c>
      <c r="CT12" s="65">
        <v>2.8260000000000001</v>
      </c>
      <c r="CU12" s="65">
        <v>1.6539999999999999</v>
      </c>
      <c r="CV12" s="69">
        <f>SUM(CS12:CU12)</f>
        <v>4.6680000000000001</v>
      </c>
      <c r="CW12" s="67">
        <v>0.20699999999999999</v>
      </c>
      <c r="CX12" s="65">
        <v>3.423</v>
      </c>
      <c r="CY12" s="65">
        <v>3.19</v>
      </c>
      <c r="CZ12" s="68">
        <f t="shared" si="10"/>
        <v>6.82</v>
      </c>
      <c r="DA12" s="69">
        <f>CZ12+CV12</f>
        <v>11.488</v>
      </c>
      <c r="DB12" s="70">
        <v>0.182</v>
      </c>
      <c r="DC12" s="65">
        <v>2.7650000000000001</v>
      </c>
      <c r="DD12" s="65">
        <v>1.601</v>
      </c>
      <c r="DE12" s="69">
        <f>SUM(DB12:DD12)</f>
        <v>4.548</v>
      </c>
      <c r="DF12" s="67">
        <v>0.219</v>
      </c>
      <c r="DG12" s="65">
        <v>3.5960000000000001</v>
      </c>
      <c r="DH12" s="65">
        <v>3.3380000000000001</v>
      </c>
      <c r="DI12" s="68">
        <f t="shared" si="11"/>
        <v>7.1530000000000005</v>
      </c>
      <c r="DJ12" s="69">
        <f>DI12+DE12</f>
        <v>11.701000000000001</v>
      </c>
      <c r="DK12" s="70">
        <v>0.17599999999999999</v>
      </c>
      <c r="DL12" s="65">
        <v>2.6989999999999998</v>
      </c>
      <c r="DM12" s="65">
        <v>1.5529999999999999</v>
      </c>
      <c r="DN12" s="69">
        <f>SUM(DK12:DM12)</f>
        <v>4.4279999999999999</v>
      </c>
      <c r="DO12" s="67">
        <v>0.23100000000000001</v>
      </c>
      <c r="DP12" s="65">
        <v>3.7749999999999999</v>
      </c>
      <c r="DQ12" s="65">
        <v>3.484</v>
      </c>
      <c r="DR12" s="68">
        <f t="shared" si="12"/>
        <v>7.49</v>
      </c>
      <c r="DS12" s="69">
        <f>DR12+DN12</f>
        <v>11.917999999999999</v>
      </c>
      <c r="DT12" s="14"/>
      <c r="DU12" s="71"/>
      <c r="DV12" s="72"/>
      <c r="DX12" s="35">
        <f t="shared" si="13"/>
        <v>0</v>
      </c>
      <c r="EA12" s="41">
        <v>3</v>
      </c>
      <c r="EB12" s="42" t="s">
        <v>59</v>
      </c>
      <c r="EC12" s="62" t="s">
        <v>38</v>
      </c>
      <c r="ED12" s="63">
        <v>3</v>
      </c>
      <c r="EE12" s="73" t="s">
        <v>61</v>
      </c>
      <c r="EF12" s="74" t="s">
        <v>62</v>
      </c>
      <c r="EG12" s="75" t="s">
        <v>63</v>
      </c>
      <c r="EH12" s="76" t="s">
        <v>64</v>
      </c>
      <c r="EI12" s="77" t="s">
        <v>65</v>
      </c>
      <c r="EJ12" s="74" t="s">
        <v>66</v>
      </c>
      <c r="EK12" s="78" t="s">
        <v>67</v>
      </c>
      <c r="EL12" s="79" t="s">
        <v>68</v>
      </c>
      <c r="EM12" s="76" t="s">
        <v>69</v>
      </c>
      <c r="EN12" s="9"/>
      <c r="EP12" s="61">
        <f xml:space="preserve"> IF( ISNUMBER(G12), 0, 1 )</f>
        <v>0</v>
      </c>
      <c r="EQ12" s="61">
        <f>IF('[1]Validation flags'!$H$3=1,0, IF( ISNUMBER(H12), 0, 1 ))</f>
        <v>0</v>
      </c>
      <c r="ER12" s="61">
        <f>IF('[1]Validation flags'!$H$3=1,0, IF( ISNUMBER(I12), 0, 1 ))</f>
        <v>0</v>
      </c>
      <c r="ES12" s="27"/>
      <c r="ET12" s="61">
        <f t="shared" si="14"/>
        <v>0</v>
      </c>
      <c r="EU12" s="61">
        <f>IF('[1]Validation flags'!$H$3=1,0, IF( ISNUMBER(L12), 0, 1 ))</f>
        <v>0</v>
      </c>
      <c r="EV12" s="61">
        <f>IF('[1]Validation flags'!$H$3=1,0, IF( ISNUMBER(M12), 0, 1 ))</f>
        <v>0</v>
      </c>
      <c r="EW12" s="27"/>
      <c r="EX12" s="27"/>
      <c r="EY12" s="61">
        <f xml:space="preserve"> IF( ISNUMBER(P12), 0, 1 )</f>
        <v>0</v>
      </c>
      <c r="EZ12" s="61">
        <f>IF('[1]Validation flags'!$H$3=1,0, IF( ISNUMBER(Q12), 0, 1 ))</f>
        <v>0</v>
      </c>
      <c r="FA12" s="61">
        <f>IF('[1]Validation flags'!$H$3=1,0, IF( ISNUMBER(R12), 0, 1 ))</f>
        <v>0</v>
      </c>
      <c r="FB12" s="27"/>
      <c r="FC12" s="61">
        <f t="shared" si="15"/>
        <v>0</v>
      </c>
      <c r="FD12" s="61">
        <f>IF('[1]Validation flags'!$H$3=1,0, IF( ISNUMBER(U12), 0, 1 ))</f>
        <v>0</v>
      </c>
      <c r="FE12" s="61">
        <f>IF('[1]Validation flags'!$H$3=1,0, IF( ISNUMBER(V12), 0, 1 ))</f>
        <v>0</v>
      </c>
      <c r="FF12" s="27"/>
      <c r="FG12" s="27"/>
      <c r="FH12" s="61">
        <f xml:space="preserve"> IF( ISNUMBER(Y12), 0, 1 )</f>
        <v>0</v>
      </c>
      <c r="FI12" s="61">
        <f>IF('[1]Validation flags'!$H$3=1,0, IF( ISNUMBER(Z12), 0, 1 ))</f>
        <v>0</v>
      </c>
      <c r="FJ12" s="61">
        <f>IF('[1]Validation flags'!$H$3=1,0, IF( ISNUMBER(AA12), 0, 1 ))</f>
        <v>0</v>
      </c>
      <c r="FK12" s="27"/>
      <c r="FL12" s="61">
        <f t="shared" si="16"/>
        <v>0</v>
      </c>
      <c r="FM12" s="61">
        <f>IF('[1]Validation flags'!$H$3=1,0, IF( ISNUMBER(AD12), 0, 1 ))</f>
        <v>0</v>
      </c>
      <c r="FN12" s="61">
        <f>IF('[1]Validation flags'!$H$3=1,0, IF( ISNUMBER(AE12), 0, 1 ))</f>
        <v>0</v>
      </c>
      <c r="FO12" s="27"/>
      <c r="FP12" s="27"/>
      <c r="FQ12" s="61">
        <f xml:space="preserve"> IF( ISNUMBER(AH12), 0, 1 )</f>
        <v>0</v>
      </c>
      <c r="FR12" s="61">
        <f>IF('[1]Validation flags'!$H$3=1,0, IF( ISNUMBER(AI12), 0, 1 ))</f>
        <v>0</v>
      </c>
      <c r="FS12" s="61">
        <f>IF('[1]Validation flags'!$H$3=1,0, IF( ISNUMBER(AJ12), 0, 1 ))</f>
        <v>0</v>
      </c>
      <c r="FT12" s="27"/>
      <c r="FU12" s="61">
        <f t="shared" si="17"/>
        <v>0</v>
      </c>
      <c r="FV12" s="61">
        <f>IF('[1]Validation flags'!$H$3=1,0, IF( ISNUMBER(AM12), 0, 1 ))</f>
        <v>0</v>
      </c>
      <c r="FW12" s="61">
        <f>IF('[1]Validation flags'!$H$3=1,0, IF( ISNUMBER(AN12), 0, 1 ))</f>
        <v>0</v>
      </c>
      <c r="FX12" s="27"/>
      <c r="FY12" s="27"/>
      <c r="FZ12" s="27"/>
      <c r="GA12" s="27"/>
      <c r="GB12" s="27"/>
      <c r="GC12" s="27"/>
      <c r="GD12" s="27"/>
      <c r="GE12" s="27"/>
      <c r="GF12" s="27"/>
      <c r="GG12" s="27"/>
      <c r="GH12" s="27"/>
      <c r="GI12" s="61">
        <f xml:space="preserve"> IF( ISNUMBER(AZ12), 0, 1 )</f>
        <v>0</v>
      </c>
      <c r="GJ12" s="61">
        <f>IF('[1]Validation flags'!$H$3=1,0, IF( ISNUMBER(BA12), 0, 1 ))</f>
        <v>0</v>
      </c>
      <c r="GK12" s="61">
        <f>IF('[1]Validation flags'!$H$3=1,0, IF( ISNUMBER(BB12), 0, 1 ))</f>
        <v>0</v>
      </c>
      <c r="GL12" s="27"/>
      <c r="GM12" s="61">
        <f t="shared" si="18"/>
        <v>0</v>
      </c>
      <c r="GN12" s="61">
        <f>IF('[1]Validation flags'!$H$3=1,0, IF( ISNUMBER(BE12), 0, 1 ))</f>
        <v>0</v>
      </c>
      <c r="GO12" s="61">
        <f>IF('[1]Validation flags'!$H$3=1,0, IF( ISNUMBER(BF12), 0, 1 ))</f>
        <v>0</v>
      </c>
      <c r="GP12" s="27"/>
      <c r="GQ12" s="27"/>
      <c r="GR12" s="61">
        <f xml:space="preserve"> IF( ISNUMBER(BI12), 0, 1 )</f>
        <v>0</v>
      </c>
      <c r="GS12" s="61">
        <f>IF('[1]Validation flags'!$H$3=1,0, IF( ISNUMBER(BJ12), 0, 1 ))</f>
        <v>0</v>
      </c>
      <c r="GT12" s="61">
        <f>IF('[1]Validation flags'!$H$3=1,0, IF( ISNUMBER(BK12), 0, 1 ))</f>
        <v>0</v>
      </c>
      <c r="GU12" s="27"/>
      <c r="GV12" s="61">
        <f t="shared" si="19"/>
        <v>0</v>
      </c>
      <c r="GW12" s="61">
        <f>IF('[1]Validation flags'!$H$3=1,0, IF( ISNUMBER(BN12), 0, 1 ))</f>
        <v>0</v>
      </c>
      <c r="GX12" s="61">
        <f>IF('[1]Validation flags'!$H$3=1,0, IF( ISNUMBER(BO12), 0, 1 ))</f>
        <v>0</v>
      </c>
      <c r="GY12" s="27"/>
      <c r="GZ12" s="27"/>
      <c r="HA12" s="61">
        <f xml:space="preserve"> IF( ISNUMBER(BR12), 0, 1 )</f>
        <v>0</v>
      </c>
      <c r="HB12" s="61">
        <f>IF('[1]Validation flags'!$H$3=1,0, IF( ISNUMBER(BS12), 0, 1 ))</f>
        <v>0</v>
      </c>
      <c r="HC12" s="61">
        <f>IF('[1]Validation flags'!$H$3=1,0, IF( ISNUMBER(BT12), 0, 1 ))</f>
        <v>0</v>
      </c>
      <c r="HD12" s="27"/>
      <c r="HE12" s="61">
        <f t="shared" si="20"/>
        <v>0</v>
      </c>
      <c r="HF12" s="61">
        <f>IF('[1]Validation flags'!$H$3=1,0, IF( ISNUMBER(BW12), 0, 1 ))</f>
        <v>0</v>
      </c>
      <c r="HG12" s="61">
        <f>IF('[1]Validation flags'!$H$3=1,0, IF( ISNUMBER(BX12), 0, 1 ))</f>
        <v>0</v>
      </c>
      <c r="HH12" s="27"/>
      <c r="HI12" s="27"/>
      <c r="HJ12" s="61">
        <f xml:space="preserve"> IF( ISNUMBER(CA12), 0, 1 )</f>
        <v>0</v>
      </c>
      <c r="HK12" s="61">
        <f>IF('[1]Validation flags'!$H$3=1,0, IF( ISNUMBER(CB12), 0, 1 ))</f>
        <v>0</v>
      </c>
      <c r="HL12" s="61">
        <f>IF('[1]Validation flags'!$H$3=1,0, IF( ISNUMBER(CC12), 0, 1 ))</f>
        <v>0</v>
      </c>
      <c r="HM12" s="27"/>
      <c r="HN12" s="61">
        <f t="shared" si="21"/>
        <v>0</v>
      </c>
      <c r="HO12" s="61">
        <f>IF('[1]Validation flags'!$H$3=1,0, IF( ISNUMBER(CF12), 0, 1 ))</f>
        <v>0</v>
      </c>
      <c r="HP12" s="61">
        <f>IF('[1]Validation flags'!$H$3=1,0, IF( ISNUMBER(CG12), 0, 1 ))</f>
        <v>0</v>
      </c>
      <c r="HQ12" s="27"/>
      <c r="HR12" s="27"/>
      <c r="HS12" s="61">
        <f xml:space="preserve"> IF( ISNUMBER(CJ12), 0, 1 )</f>
        <v>0</v>
      </c>
      <c r="HT12" s="61">
        <f>IF('[1]Validation flags'!$H$3=1,0, IF( ISNUMBER(CK12), 0, 1 ))</f>
        <v>0</v>
      </c>
      <c r="HU12" s="61">
        <f>IF('[1]Validation flags'!$H$3=1,0, IF( ISNUMBER(CL12), 0, 1 ))</f>
        <v>0</v>
      </c>
      <c r="HV12" s="27"/>
      <c r="HW12" s="61">
        <f t="shared" si="22"/>
        <v>0</v>
      </c>
      <c r="HX12" s="61">
        <f>IF('[1]Validation flags'!$H$3=1,0, IF( ISNUMBER(CO12), 0, 1 ))</f>
        <v>0</v>
      </c>
      <c r="HY12" s="61">
        <f>IF('[1]Validation flags'!$H$3=1,0, IF( ISNUMBER(CP12), 0, 1 ))</f>
        <v>0</v>
      </c>
      <c r="HZ12" s="27"/>
      <c r="IA12" s="27"/>
      <c r="IB12" s="61">
        <f xml:space="preserve"> IF( ISNUMBER(CS12), 0, 1 )</f>
        <v>0</v>
      </c>
      <c r="IC12" s="61">
        <f>IF('[1]Validation flags'!$H$3=1,0, IF( ISNUMBER(CT12), 0, 1 ))</f>
        <v>0</v>
      </c>
      <c r="ID12" s="61">
        <f>IF('[1]Validation flags'!$H$3=1,0, IF( ISNUMBER(CU12), 0, 1 ))</f>
        <v>0</v>
      </c>
      <c r="IE12" s="27"/>
      <c r="IF12" s="61">
        <f t="shared" si="23"/>
        <v>0</v>
      </c>
      <c r="IG12" s="61">
        <f>IF('[1]Validation flags'!$H$3=1,0, IF( ISNUMBER(CX12), 0, 1 ))</f>
        <v>0</v>
      </c>
      <c r="IH12" s="61">
        <f>IF('[1]Validation flags'!$H$3=1,0, IF( ISNUMBER(CY12), 0, 1 ))</f>
        <v>0</v>
      </c>
      <c r="II12" s="27"/>
      <c r="IJ12" s="27"/>
      <c r="IK12" s="61">
        <f xml:space="preserve"> IF( ISNUMBER(DB12), 0, 1 )</f>
        <v>0</v>
      </c>
      <c r="IL12" s="61">
        <f>IF('[1]Validation flags'!$H$3=1,0, IF( ISNUMBER(DC12), 0, 1 ))</f>
        <v>0</v>
      </c>
      <c r="IM12" s="61">
        <f>IF('[1]Validation flags'!$H$3=1,0, IF( ISNUMBER(DD12), 0, 1 ))</f>
        <v>0</v>
      </c>
      <c r="IN12" s="27"/>
      <c r="IO12" s="61">
        <f t="shared" si="24"/>
        <v>0</v>
      </c>
      <c r="IP12" s="61">
        <f>IF('[1]Validation flags'!$H$3=1,0, IF( ISNUMBER(DG12), 0, 1 ))</f>
        <v>0</v>
      </c>
      <c r="IQ12" s="61">
        <f>IF('[1]Validation flags'!$H$3=1,0, IF( ISNUMBER(DH12), 0, 1 ))</f>
        <v>0</v>
      </c>
      <c r="IR12" s="27"/>
      <c r="IS12" s="27"/>
      <c r="IT12" s="61">
        <f xml:space="preserve"> IF( ISNUMBER(DK12), 0, 1 )</f>
        <v>0</v>
      </c>
      <c r="IU12" s="61">
        <f>IF('[1]Validation flags'!$H$3=1,0, IF( ISNUMBER(DL12), 0, 1 ))</f>
        <v>0</v>
      </c>
      <c r="IV12" s="61">
        <f>IF('[1]Validation flags'!$H$3=1,0, IF( ISNUMBER(DM12), 0, 1 ))</f>
        <v>0</v>
      </c>
      <c r="IW12" s="27"/>
      <c r="IX12" s="61">
        <f t="shared" si="25"/>
        <v>0</v>
      </c>
      <c r="IY12" s="61">
        <f>IF('[1]Validation flags'!$H$3=1,0, IF( ISNUMBER(DP12), 0, 1 ))</f>
        <v>0</v>
      </c>
      <c r="IZ12" s="61">
        <f>IF('[1]Validation flags'!$H$3=1,0, IF( ISNUMBER(DQ12), 0, 1 ))</f>
        <v>0</v>
      </c>
      <c r="JA12" s="27"/>
      <c r="JB12" s="27"/>
    </row>
    <row r="13" spans="2:262" ht="14.25" customHeight="1" x14ac:dyDescent="0.2">
      <c r="B13" s="41">
        <v>4</v>
      </c>
      <c r="C13" s="42" t="s">
        <v>70</v>
      </c>
      <c r="D13" s="62" t="s">
        <v>71</v>
      </c>
      <c r="E13" s="62" t="s">
        <v>38</v>
      </c>
      <c r="F13" s="63">
        <v>3</v>
      </c>
      <c r="G13" s="80"/>
      <c r="H13" s="81"/>
      <c r="I13" s="81"/>
      <c r="J13" s="82"/>
      <c r="K13" s="67">
        <v>3.5999999999999997E-2</v>
      </c>
      <c r="L13" s="65">
        <v>0.65800000000000003</v>
      </c>
      <c r="M13" s="65">
        <v>0.80500000000000005</v>
      </c>
      <c r="N13" s="68">
        <f t="shared" si="0"/>
        <v>1.4990000000000001</v>
      </c>
      <c r="O13" s="69">
        <f>N13</f>
        <v>1.4990000000000001</v>
      </c>
      <c r="P13" s="80"/>
      <c r="Q13" s="81"/>
      <c r="R13" s="81"/>
      <c r="S13" s="82"/>
      <c r="T13" s="67">
        <v>2.9000000000000001E-2</v>
      </c>
      <c r="U13" s="65">
        <v>0.52600000000000002</v>
      </c>
      <c r="V13" s="65">
        <v>0.64400000000000002</v>
      </c>
      <c r="W13" s="68">
        <f t="shared" si="1"/>
        <v>1.1990000000000001</v>
      </c>
      <c r="X13" s="69">
        <f>W13</f>
        <v>1.1990000000000001</v>
      </c>
      <c r="Y13" s="80"/>
      <c r="Z13" s="81"/>
      <c r="AA13" s="81"/>
      <c r="AB13" s="82"/>
      <c r="AC13" s="67">
        <v>3.5000000000000003E-2</v>
      </c>
      <c r="AD13" s="65">
        <v>0.63900000000000001</v>
      </c>
      <c r="AE13" s="65">
        <v>0.78300000000000003</v>
      </c>
      <c r="AF13" s="68">
        <f t="shared" si="2"/>
        <v>1.4570000000000001</v>
      </c>
      <c r="AG13" s="69">
        <f>AF13</f>
        <v>1.4570000000000001</v>
      </c>
      <c r="AH13" s="80"/>
      <c r="AI13" s="81"/>
      <c r="AJ13" s="81"/>
      <c r="AK13" s="82"/>
      <c r="AL13" s="67">
        <v>3.6999999999999998E-2</v>
      </c>
      <c r="AM13" s="65">
        <v>0.67500000000000004</v>
      </c>
      <c r="AN13" s="65">
        <v>0.82599999999999996</v>
      </c>
      <c r="AO13" s="68">
        <f t="shared" si="3"/>
        <v>1.538</v>
      </c>
      <c r="AP13" s="69">
        <f>AO13</f>
        <v>1.538</v>
      </c>
      <c r="AQ13" s="80"/>
      <c r="AR13" s="81"/>
      <c r="AS13" s="81"/>
      <c r="AT13" s="82"/>
      <c r="AU13" s="67">
        <v>3.5000000000000003E-2</v>
      </c>
      <c r="AV13" s="65">
        <v>0.63600000000000001</v>
      </c>
      <c r="AW13" s="65">
        <v>0.59799999999999998</v>
      </c>
      <c r="AX13" s="68">
        <f t="shared" si="4"/>
        <v>1.2690000000000001</v>
      </c>
      <c r="AY13" s="69">
        <f>AX13</f>
        <v>1.2690000000000001</v>
      </c>
      <c r="AZ13" s="80"/>
      <c r="BA13" s="81"/>
      <c r="BB13" s="81"/>
      <c r="BC13" s="82"/>
      <c r="BD13" s="67">
        <v>2.8000000000000001E-2</v>
      </c>
      <c r="BE13" s="65">
        <v>0.309</v>
      </c>
      <c r="BF13" s="65">
        <v>0.86899999999999999</v>
      </c>
      <c r="BG13" s="68">
        <f t="shared" si="5"/>
        <v>1.206</v>
      </c>
      <c r="BH13" s="69">
        <f>BG13</f>
        <v>1.206</v>
      </c>
      <c r="BI13" s="80"/>
      <c r="BJ13" s="81"/>
      <c r="BK13" s="81"/>
      <c r="BL13" s="82"/>
      <c r="BM13" s="67">
        <v>3.1E-2</v>
      </c>
      <c r="BN13" s="65">
        <v>0.33</v>
      </c>
      <c r="BO13" s="65">
        <v>0.92700000000000005</v>
      </c>
      <c r="BP13" s="68">
        <f t="shared" si="6"/>
        <v>1.288</v>
      </c>
      <c r="BQ13" s="69">
        <f>BP13</f>
        <v>1.288</v>
      </c>
      <c r="BR13" s="80"/>
      <c r="BS13" s="81"/>
      <c r="BT13" s="81"/>
      <c r="BU13" s="82"/>
      <c r="BV13" s="67">
        <v>3.4000000000000002E-2</v>
      </c>
      <c r="BW13" s="65">
        <v>0.35099999999999998</v>
      </c>
      <c r="BX13" s="65">
        <v>0.98399999999999999</v>
      </c>
      <c r="BY13" s="68">
        <f t="shared" si="7"/>
        <v>1.369</v>
      </c>
      <c r="BZ13" s="69">
        <f>BY13</f>
        <v>1.369</v>
      </c>
      <c r="CA13" s="80"/>
      <c r="CB13" s="81"/>
      <c r="CC13" s="81"/>
      <c r="CD13" s="82"/>
      <c r="CE13" s="67">
        <v>3.5999999999999997E-2</v>
      </c>
      <c r="CF13" s="65">
        <v>0.371</v>
      </c>
      <c r="CG13" s="65">
        <v>1.0389999999999999</v>
      </c>
      <c r="CH13" s="68">
        <f t="shared" si="8"/>
        <v>1.446</v>
      </c>
      <c r="CI13" s="69">
        <f>CH13</f>
        <v>1.446</v>
      </c>
      <c r="CJ13" s="80"/>
      <c r="CK13" s="81"/>
      <c r="CL13" s="81"/>
      <c r="CM13" s="82"/>
      <c r="CN13" s="67">
        <v>3.9E-2</v>
      </c>
      <c r="CO13" s="65">
        <v>0.39100000000000001</v>
      </c>
      <c r="CP13" s="65">
        <v>1.095</v>
      </c>
      <c r="CQ13" s="68">
        <f t="shared" si="9"/>
        <v>1.5249999999999999</v>
      </c>
      <c r="CR13" s="69">
        <f>CQ13</f>
        <v>1.5249999999999999</v>
      </c>
      <c r="CS13" s="80"/>
      <c r="CT13" s="81"/>
      <c r="CU13" s="81"/>
      <c r="CV13" s="82"/>
      <c r="CW13" s="67">
        <v>4.1000000000000002E-2</v>
      </c>
      <c r="CX13" s="65">
        <v>0.41099999999999998</v>
      </c>
      <c r="CY13" s="65">
        <v>1.149</v>
      </c>
      <c r="CZ13" s="68">
        <f t="shared" si="10"/>
        <v>1.601</v>
      </c>
      <c r="DA13" s="69">
        <f>CZ13</f>
        <v>1.601</v>
      </c>
      <c r="DB13" s="80"/>
      <c r="DC13" s="81"/>
      <c r="DD13" s="81"/>
      <c r="DE13" s="82"/>
      <c r="DF13" s="67">
        <v>4.3999999999999997E-2</v>
      </c>
      <c r="DG13" s="65">
        <v>0.432</v>
      </c>
      <c r="DH13" s="65">
        <v>1.202</v>
      </c>
      <c r="DI13" s="68">
        <f t="shared" si="11"/>
        <v>1.6779999999999999</v>
      </c>
      <c r="DJ13" s="69">
        <f>DI13</f>
        <v>1.6779999999999999</v>
      </c>
      <c r="DK13" s="80"/>
      <c r="DL13" s="81"/>
      <c r="DM13" s="81"/>
      <c r="DN13" s="82"/>
      <c r="DO13" s="67">
        <v>4.5999999999999999E-2</v>
      </c>
      <c r="DP13" s="65">
        <v>0.45300000000000001</v>
      </c>
      <c r="DQ13" s="65">
        <v>1.2549999999999999</v>
      </c>
      <c r="DR13" s="68">
        <f t="shared" si="12"/>
        <v>1.754</v>
      </c>
      <c r="DS13" s="69">
        <f>DR13</f>
        <v>1.754</v>
      </c>
      <c r="DT13" s="14"/>
      <c r="DU13" s="71"/>
      <c r="DV13" s="72"/>
      <c r="DX13" s="35">
        <f t="shared" si="13"/>
        <v>0</v>
      </c>
      <c r="EA13" s="41">
        <v>4</v>
      </c>
      <c r="EB13" s="42" t="s">
        <v>70</v>
      </c>
      <c r="EC13" s="62" t="s">
        <v>38</v>
      </c>
      <c r="ED13" s="63">
        <v>3</v>
      </c>
      <c r="EE13" s="83"/>
      <c r="EF13" s="84"/>
      <c r="EG13" s="84"/>
      <c r="EH13" s="84"/>
      <c r="EI13" s="77" t="s">
        <v>72</v>
      </c>
      <c r="EJ13" s="74" t="s">
        <v>73</v>
      </c>
      <c r="EK13" s="78" t="s">
        <v>74</v>
      </c>
      <c r="EL13" s="79" t="s">
        <v>75</v>
      </c>
      <c r="EM13" s="76" t="s">
        <v>76</v>
      </c>
      <c r="EN13" s="9"/>
      <c r="EP13" s="27"/>
      <c r="EQ13" s="27"/>
      <c r="ER13" s="27"/>
      <c r="ES13" s="27"/>
      <c r="ET13" s="61">
        <f t="shared" si="14"/>
        <v>0</v>
      </c>
      <c r="EU13" s="61">
        <f>IF('[1]Validation flags'!$H$3=1,0, IF( ISNUMBER(L13), 0, 1 ))</f>
        <v>0</v>
      </c>
      <c r="EV13" s="61">
        <f>IF('[1]Validation flags'!$H$3=1,0, IF( ISNUMBER(M13), 0, 1 ))</f>
        <v>0</v>
      </c>
      <c r="EW13" s="27"/>
      <c r="EX13" s="27"/>
      <c r="EY13" s="27"/>
      <c r="EZ13" s="27"/>
      <c r="FA13" s="27"/>
      <c r="FB13" s="27"/>
      <c r="FC13" s="61">
        <f t="shared" si="15"/>
        <v>0</v>
      </c>
      <c r="FD13" s="61">
        <f>IF('[1]Validation flags'!$H$3=1,0, IF( ISNUMBER(U13), 0, 1 ))</f>
        <v>0</v>
      </c>
      <c r="FE13" s="61">
        <f>IF('[1]Validation flags'!$H$3=1,0, IF( ISNUMBER(V13), 0, 1 ))</f>
        <v>0</v>
      </c>
      <c r="FF13" s="27"/>
      <c r="FG13" s="27"/>
      <c r="FH13" s="27"/>
      <c r="FI13" s="27"/>
      <c r="FJ13" s="27"/>
      <c r="FK13" s="27"/>
      <c r="FL13" s="61">
        <f t="shared" si="16"/>
        <v>0</v>
      </c>
      <c r="FM13" s="61">
        <f>IF('[1]Validation flags'!$H$3=1,0, IF( ISNUMBER(AD13), 0, 1 ))</f>
        <v>0</v>
      </c>
      <c r="FN13" s="61">
        <f>IF('[1]Validation flags'!$H$3=1,0, IF( ISNUMBER(AE13), 0, 1 ))</f>
        <v>0</v>
      </c>
      <c r="FO13" s="27"/>
      <c r="FP13" s="27"/>
      <c r="FQ13" s="27"/>
      <c r="FR13" s="27"/>
      <c r="FS13" s="27"/>
      <c r="FT13" s="27"/>
      <c r="FU13" s="61">
        <f t="shared" si="17"/>
        <v>0</v>
      </c>
      <c r="FV13" s="61">
        <f>IF('[1]Validation flags'!$H$3=1,0, IF( ISNUMBER(AM13), 0, 1 ))</f>
        <v>0</v>
      </c>
      <c r="FW13" s="61">
        <f>IF('[1]Validation flags'!$H$3=1,0, IF( ISNUMBER(AN13), 0, 1 ))</f>
        <v>0</v>
      </c>
      <c r="FX13" s="27"/>
      <c r="FY13" s="27"/>
      <c r="FZ13" s="27"/>
      <c r="GA13" s="27"/>
      <c r="GB13" s="27"/>
      <c r="GC13" s="27"/>
      <c r="GD13" s="27"/>
      <c r="GE13" s="27"/>
      <c r="GF13" s="27"/>
      <c r="GG13" s="27"/>
      <c r="GH13" s="27"/>
      <c r="GI13" s="27"/>
      <c r="GJ13" s="27"/>
      <c r="GK13" s="27"/>
      <c r="GL13" s="27"/>
      <c r="GM13" s="61">
        <f t="shared" si="18"/>
        <v>0</v>
      </c>
      <c r="GN13" s="61">
        <f>IF('[1]Validation flags'!$H$3=1,0, IF( ISNUMBER(BE13), 0, 1 ))</f>
        <v>0</v>
      </c>
      <c r="GO13" s="61">
        <f>IF('[1]Validation flags'!$H$3=1,0, IF( ISNUMBER(BF13), 0, 1 ))</f>
        <v>0</v>
      </c>
      <c r="GP13" s="27"/>
      <c r="GQ13" s="27"/>
      <c r="GR13" s="27"/>
      <c r="GS13" s="27"/>
      <c r="GT13" s="27"/>
      <c r="GU13" s="27"/>
      <c r="GV13" s="61">
        <f t="shared" si="19"/>
        <v>0</v>
      </c>
      <c r="GW13" s="61">
        <f>IF('[1]Validation flags'!$H$3=1,0, IF( ISNUMBER(BN13), 0, 1 ))</f>
        <v>0</v>
      </c>
      <c r="GX13" s="61">
        <f>IF('[1]Validation flags'!$H$3=1,0, IF( ISNUMBER(BO13), 0, 1 ))</f>
        <v>0</v>
      </c>
      <c r="GY13" s="27"/>
      <c r="GZ13" s="27"/>
      <c r="HA13" s="27"/>
      <c r="HB13" s="27"/>
      <c r="HC13" s="27"/>
      <c r="HD13" s="27"/>
      <c r="HE13" s="61">
        <f t="shared" si="20"/>
        <v>0</v>
      </c>
      <c r="HF13" s="61">
        <f>IF('[1]Validation flags'!$H$3=1,0, IF( ISNUMBER(BW13), 0, 1 ))</f>
        <v>0</v>
      </c>
      <c r="HG13" s="61">
        <f>IF('[1]Validation flags'!$H$3=1,0, IF( ISNUMBER(BX13), 0, 1 ))</f>
        <v>0</v>
      </c>
      <c r="HH13" s="27"/>
      <c r="HI13" s="27"/>
      <c r="HJ13" s="27"/>
      <c r="HK13" s="27"/>
      <c r="HL13" s="27"/>
      <c r="HM13" s="27"/>
      <c r="HN13" s="61">
        <f t="shared" si="21"/>
        <v>0</v>
      </c>
      <c r="HO13" s="61">
        <f>IF('[1]Validation flags'!$H$3=1,0, IF( ISNUMBER(CF13), 0, 1 ))</f>
        <v>0</v>
      </c>
      <c r="HP13" s="61">
        <f>IF('[1]Validation flags'!$H$3=1,0, IF( ISNUMBER(CG13), 0, 1 ))</f>
        <v>0</v>
      </c>
      <c r="HQ13" s="27"/>
      <c r="HR13" s="27"/>
      <c r="HS13" s="27"/>
      <c r="HT13" s="27"/>
      <c r="HU13" s="27"/>
      <c r="HV13" s="27"/>
      <c r="HW13" s="61">
        <f t="shared" si="22"/>
        <v>0</v>
      </c>
      <c r="HX13" s="61">
        <f>IF('[1]Validation flags'!$H$3=1,0, IF( ISNUMBER(CO13), 0, 1 ))</f>
        <v>0</v>
      </c>
      <c r="HY13" s="61">
        <f>IF('[1]Validation flags'!$H$3=1,0, IF( ISNUMBER(CP13), 0, 1 ))</f>
        <v>0</v>
      </c>
      <c r="HZ13" s="27"/>
      <c r="IA13" s="27"/>
      <c r="IB13" s="27"/>
      <c r="IC13" s="27"/>
      <c r="ID13" s="27"/>
      <c r="IE13" s="27"/>
      <c r="IF13" s="61">
        <f t="shared" si="23"/>
        <v>0</v>
      </c>
      <c r="IG13" s="61">
        <f>IF('[1]Validation flags'!$H$3=1,0, IF( ISNUMBER(CX13), 0, 1 ))</f>
        <v>0</v>
      </c>
      <c r="IH13" s="61">
        <f>IF('[1]Validation flags'!$H$3=1,0, IF( ISNUMBER(CY13), 0, 1 ))</f>
        <v>0</v>
      </c>
      <c r="II13" s="27"/>
      <c r="IJ13" s="27"/>
      <c r="IK13" s="27"/>
      <c r="IL13" s="27"/>
      <c r="IM13" s="27"/>
      <c r="IN13" s="27"/>
      <c r="IO13" s="61">
        <f t="shared" si="24"/>
        <v>0</v>
      </c>
      <c r="IP13" s="61">
        <f>IF('[1]Validation flags'!$H$3=1,0, IF( ISNUMBER(DG13), 0, 1 ))</f>
        <v>0</v>
      </c>
      <c r="IQ13" s="61">
        <f>IF('[1]Validation flags'!$H$3=1,0, IF( ISNUMBER(DH13), 0, 1 ))</f>
        <v>0</v>
      </c>
      <c r="IR13" s="27"/>
      <c r="IS13" s="27"/>
      <c r="IT13" s="27"/>
      <c r="IU13" s="27"/>
      <c r="IV13" s="27"/>
      <c r="IW13" s="27"/>
      <c r="IX13" s="61">
        <f t="shared" si="25"/>
        <v>0</v>
      </c>
      <c r="IY13" s="61">
        <f>IF('[1]Validation flags'!$H$3=1,0, IF( ISNUMBER(DP13), 0, 1 ))</f>
        <v>0</v>
      </c>
      <c r="IZ13" s="61">
        <f>IF('[1]Validation flags'!$H$3=1,0, IF( ISNUMBER(DQ13), 0, 1 ))</f>
        <v>0</v>
      </c>
      <c r="JA13" s="27"/>
      <c r="JB13" s="27"/>
    </row>
    <row r="14" spans="2:262" ht="14.25" customHeight="1" x14ac:dyDescent="0.2">
      <c r="B14" s="41">
        <v>5</v>
      </c>
      <c r="C14" s="42" t="s">
        <v>77</v>
      </c>
      <c r="D14" s="85"/>
      <c r="E14" s="62" t="s">
        <v>38</v>
      </c>
      <c r="F14" s="63">
        <v>3</v>
      </c>
      <c r="G14" s="64">
        <v>0.04</v>
      </c>
      <c r="H14" s="65">
        <v>0.56299999999999994</v>
      </c>
      <c r="I14" s="65">
        <v>0.41199999999999998</v>
      </c>
      <c r="J14" s="66">
        <f>SUM(G14:I14)</f>
        <v>1.0149999999999999</v>
      </c>
      <c r="K14" s="67">
        <v>3.4000000000000002E-2</v>
      </c>
      <c r="L14" s="65">
        <v>0.60699999999999998</v>
      </c>
      <c r="M14" s="65">
        <v>0.64900000000000002</v>
      </c>
      <c r="N14" s="68">
        <f t="shared" si="0"/>
        <v>1.29</v>
      </c>
      <c r="O14" s="69">
        <f>N14+J14</f>
        <v>2.3049999999999997</v>
      </c>
      <c r="P14" s="70">
        <v>6.4000000000000001E-2</v>
      </c>
      <c r="Q14" s="65">
        <v>0.90400000000000003</v>
      </c>
      <c r="R14" s="65">
        <v>0.65600000000000003</v>
      </c>
      <c r="S14" s="69">
        <f>SUM(P14:R14)</f>
        <v>1.6240000000000001</v>
      </c>
      <c r="T14" s="67">
        <v>5.3999999999999999E-2</v>
      </c>
      <c r="U14" s="65">
        <v>0.98199999999999998</v>
      </c>
      <c r="V14" s="65">
        <v>1.042</v>
      </c>
      <c r="W14" s="68">
        <f t="shared" si="1"/>
        <v>2.0780000000000003</v>
      </c>
      <c r="X14" s="69">
        <f>W14+S14</f>
        <v>3.7020000000000004</v>
      </c>
      <c r="Y14" s="70">
        <v>6.8000000000000005E-2</v>
      </c>
      <c r="Z14" s="65">
        <v>0.95699999999999996</v>
      </c>
      <c r="AA14" s="65">
        <v>0.69499999999999995</v>
      </c>
      <c r="AB14" s="69">
        <f>SUM(Y14:AA14)</f>
        <v>1.7199999999999998</v>
      </c>
      <c r="AC14" s="67">
        <v>5.8000000000000003E-2</v>
      </c>
      <c r="AD14" s="65">
        <v>1.0389999999999999</v>
      </c>
      <c r="AE14" s="65">
        <v>1.103</v>
      </c>
      <c r="AF14" s="68">
        <f t="shared" si="2"/>
        <v>2.2000000000000002</v>
      </c>
      <c r="AG14" s="69">
        <f>AF14+AB14</f>
        <v>3.92</v>
      </c>
      <c r="AH14" s="70">
        <v>0.105</v>
      </c>
      <c r="AI14" s="65">
        <v>1.48</v>
      </c>
      <c r="AJ14" s="65">
        <v>1.071</v>
      </c>
      <c r="AK14" s="69">
        <f>SUM(AH14:AJ14)</f>
        <v>2.6559999999999997</v>
      </c>
      <c r="AL14" s="67">
        <v>0.09</v>
      </c>
      <c r="AM14" s="65">
        <v>1.6160000000000001</v>
      </c>
      <c r="AN14" s="65">
        <v>1.708</v>
      </c>
      <c r="AO14" s="68">
        <f t="shared" si="3"/>
        <v>3.4140000000000001</v>
      </c>
      <c r="AP14" s="69">
        <f>AO14+AK14</f>
        <v>6.07</v>
      </c>
      <c r="AQ14" s="70">
        <v>0.11600000000000001</v>
      </c>
      <c r="AR14" s="65">
        <v>1.613</v>
      </c>
      <c r="AS14" s="65">
        <v>1.0389999999999999</v>
      </c>
      <c r="AT14" s="69">
        <f>SUM(AQ14:AS14)</f>
        <v>2.7679999999999998</v>
      </c>
      <c r="AU14" s="67">
        <v>0.105</v>
      </c>
      <c r="AV14" s="65">
        <v>1.9</v>
      </c>
      <c r="AW14" s="65">
        <v>1.7869999999999999</v>
      </c>
      <c r="AX14" s="68">
        <f t="shared" si="4"/>
        <v>3.7919999999999998</v>
      </c>
      <c r="AY14" s="69">
        <f>AX14+AT14</f>
        <v>6.56</v>
      </c>
      <c r="AZ14" s="70">
        <v>0.128</v>
      </c>
      <c r="BA14" s="65">
        <v>1.7789999999999999</v>
      </c>
      <c r="BB14" s="65">
        <v>1.1299999999999999</v>
      </c>
      <c r="BC14" s="69">
        <f>SUM(AZ14:BB14)</f>
        <v>3.0369999999999999</v>
      </c>
      <c r="BD14" s="67">
        <v>0.123</v>
      </c>
      <c r="BE14" s="65">
        <v>2.214</v>
      </c>
      <c r="BF14" s="65">
        <v>2.0739999999999998</v>
      </c>
      <c r="BG14" s="68">
        <f t="shared" si="5"/>
        <v>4.4109999999999996</v>
      </c>
      <c r="BH14" s="69">
        <f>BG14+BC14</f>
        <v>7.4479999999999995</v>
      </c>
      <c r="BI14" s="70">
        <v>0.123</v>
      </c>
      <c r="BJ14" s="65">
        <v>1.744</v>
      </c>
      <c r="BK14" s="65">
        <v>1.0840000000000001</v>
      </c>
      <c r="BL14" s="69">
        <f>SUM(BI14:BK14)</f>
        <v>2.9510000000000001</v>
      </c>
      <c r="BM14" s="67">
        <v>0.13400000000000001</v>
      </c>
      <c r="BN14" s="65">
        <v>2.36</v>
      </c>
      <c r="BO14" s="65">
        <v>2.2130000000000001</v>
      </c>
      <c r="BP14" s="68">
        <f t="shared" si="6"/>
        <v>4.7069999999999999</v>
      </c>
      <c r="BQ14" s="69">
        <f>BP14+BL14</f>
        <v>7.6579999999999995</v>
      </c>
      <c r="BR14" s="70">
        <v>0.11799999999999999</v>
      </c>
      <c r="BS14" s="65">
        <v>1.7030000000000001</v>
      </c>
      <c r="BT14" s="65">
        <v>1.0409999999999999</v>
      </c>
      <c r="BU14" s="69">
        <f>SUM(BR14:BT14)</f>
        <v>2.8620000000000001</v>
      </c>
      <c r="BV14" s="67">
        <v>0.14599999999999999</v>
      </c>
      <c r="BW14" s="65">
        <v>2.5089999999999999</v>
      </c>
      <c r="BX14" s="65">
        <v>2.35</v>
      </c>
      <c r="BY14" s="68">
        <f t="shared" si="7"/>
        <v>5.0049999999999999</v>
      </c>
      <c r="BZ14" s="69">
        <f>BY14+BU14</f>
        <v>7.867</v>
      </c>
      <c r="CA14" s="70">
        <v>0.114</v>
      </c>
      <c r="CB14" s="65">
        <v>1.655</v>
      </c>
      <c r="CC14" s="65">
        <v>1</v>
      </c>
      <c r="CD14" s="69">
        <f>SUM(CA14:CC14)</f>
        <v>2.7690000000000001</v>
      </c>
      <c r="CE14" s="67">
        <v>0.157</v>
      </c>
      <c r="CF14" s="65">
        <v>2.6549999999999998</v>
      </c>
      <c r="CG14" s="65">
        <v>2.48</v>
      </c>
      <c r="CH14" s="68">
        <f t="shared" si="8"/>
        <v>5.2919999999999998</v>
      </c>
      <c r="CI14" s="69">
        <f>CH14+CD14</f>
        <v>8.0609999999999999</v>
      </c>
      <c r="CJ14" s="70">
        <v>0.11</v>
      </c>
      <c r="CK14" s="65">
        <v>1.627</v>
      </c>
      <c r="CL14" s="65">
        <v>0.96599999999999997</v>
      </c>
      <c r="CM14" s="69">
        <f>SUM(CJ14:CL14)</f>
        <v>2.7030000000000003</v>
      </c>
      <c r="CN14" s="67">
        <v>0.16800000000000001</v>
      </c>
      <c r="CO14" s="65">
        <v>2.7989999999999999</v>
      </c>
      <c r="CP14" s="65">
        <v>2.6150000000000002</v>
      </c>
      <c r="CQ14" s="68">
        <f t="shared" si="9"/>
        <v>5.5820000000000007</v>
      </c>
      <c r="CR14" s="69">
        <f>CQ14+CM14</f>
        <v>8.2850000000000001</v>
      </c>
      <c r="CS14" s="70">
        <v>0.106</v>
      </c>
      <c r="CT14" s="65">
        <v>1.595</v>
      </c>
      <c r="CU14" s="65">
        <v>0.93300000000000005</v>
      </c>
      <c r="CV14" s="69">
        <f>SUM(CS14:CU14)</f>
        <v>2.6340000000000003</v>
      </c>
      <c r="CW14" s="67">
        <v>0.17799999999999999</v>
      </c>
      <c r="CX14" s="65">
        <v>2.9430000000000001</v>
      </c>
      <c r="CY14" s="65">
        <v>2.742</v>
      </c>
      <c r="CZ14" s="68">
        <f t="shared" si="10"/>
        <v>5.8629999999999995</v>
      </c>
      <c r="DA14" s="69">
        <f>CZ14+CV14</f>
        <v>8.4969999999999999</v>
      </c>
      <c r="DB14" s="70">
        <v>0.10299999999999999</v>
      </c>
      <c r="DC14" s="65">
        <v>1.56</v>
      </c>
      <c r="DD14" s="65">
        <v>0.90300000000000002</v>
      </c>
      <c r="DE14" s="69">
        <f>SUM(DB14:DD14)</f>
        <v>2.5659999999999998</v>
      </c>
      <c r="DF14" s="67">
        <v>0.188</v>
      </c>
      <c r="DG14" s="65">
        <v>3.0920000000000001</v>
      </c>
      <c r="DH14" s="65">
        <v>2.87</v>
      </c>
      <c r="DI14" s="68">
        <f t="shared" si="11"/>
        <v>6.15</v>
      </c>
      <c r="DJ14" s="69">
        <f>DI14+DE14</f>
        <v>8.7160000000000011</v>
      </c>
      <c r="DK14" s="70">
        <v>0.1</v>
      </c>
      <c r="DL14" s="65">
        <v>1.5229999999999999</v>
      </c>
      <c r="DM14" s="65">
        <v>0.876</v>
      </c>
      <c r="DN14" s="69">
        <f>SUM(DK14:DM14)</f>
        <v>2.4990000000000001</v>
      </c>
      <c r="DO14" s="67">
        <v>0.19800000000000001</v>
      </c>
      <c r="DP14" s="65">
        <v>3.246</v>
      </c>
      <c r="DQ14" s="65">
        <v>2.996</v>
      </c>
      <c r="DR14" s="68">
        <f t="shared" si="12"/>
        <v>6.4399999999999995</v>
      </c>
      <c r="DS14" s="69">
        <f>DR14+DN14</f>
        <v>8.9390000000000001</v>
      </c>
      <c r="DT14" s="14"/>
      <c r="DU14" s="71"/>
      <c r="DV14" s="72"/>
      <c r="DX14" s="35">
        <f t="shared" si="13"/>
        <v>0</v>
      </c>
      <c r="EA14" s="41">
        <v>5</v>
      </c>
      <c r="EB14" s="42" t="s">
        <v>77</v>
      </c>
      <c r="EC14" s="62" t="s">
        <v>38</v>
      </c>
      <c r="ED14" s="63">
        <v>3</v>
      </c>
      <c r="EE14" s="73" t="s">
        <v>78</v>
      </c>
      <c r="EF14" s="74" t="s">
        <v>79</v>
      </c>
      <c r="EG14" s="75" t="s">
        <v>80</v>
      </c>
      <c r="EH14" s="76" t="s">
        <v>81</v>
      </c>
      <c r="EI14" s="77" t="s">
        <v>82</v>
      </c>
      <c r="EJ14" s="74" t="s">
        <v>83</v>
      </c>
      <c r="EK14" s="78" t="s">
        <v>84</v>
      </c>
      <c r="EL14" s="79" t="s">
        <v>85</v>
      </c>
      <c r="EM14" s="76" t="s">
        <v>86</v>
      </c>
      <c r="EN14" s="9"/>
      <c r="EP14" s="61">
        <f xml:space="preserve"> IF( ISNUMBER(G14), 0, 1 )</f>
        <v>0</v>
      </c>
      <c r="EQ14" s="61">
        <f>IF('[1]Validation flags'!$H$3=1,0, IF( ISNUMBER(H14), 0, 1 ))</f>
        <v>0</v>
      </c>
      <c r="ER14" s="61">
        <f>IF('[1]Validation flags'!$H$3=1,0, IF( ISNUMBER(I14), 0, 1 ))</f>
        <v>0</v>
      </c>
      <c r="ES14" s="27"/>
      <c r="ET14" s="61">
        <f t="shared" si="14"/>
        <v>0</v>
      </c>
      <c r="EU14" s="61">
        <f>IF('[1]Validation flags'!$H$3=1,0, IF( ISNUMBER(L14), 0, 1 ))</f>
        <v>0</v>
      </c>
      <c r="EV14" s="61">
        <f>IF('[1]Validation flags'!$H$3=1,0, IF( ISNUMBER(M14), 0, 1 ))</f>
        <v>0</v>
      </c>
      <c r="EW14" s="27"/>
      <c r="EX14" s="27"/>
      <c r="EY14" s="61">
        <f xml:space="preserve"> IF( ISNUMBER(P14), 0, 1 )</f>
        <v>0</v>
      </c>
      <c r="EZ14" s="61">
        <f>IF('[1]Validation flags'!$H$3=1,0, IF( ISNUMBER(Q14), 0, 1 ))</f>
        <v>0</v>
      </c>
      <c r="FA14" s="61">
        <f>IF('[1]Validation flags'!$H$3=1,0, IF( ISNUMBER(R14), 0, 1 ))</f>
        <v>0</v>
      </c>
      <c r="FB14" s="27"/>
      <c r="FC14" s="61">
        <f t="shared" si="15"/>
        <v>0</v>
      </c>
      <c r="FD14" s="61">
        <f>IF('[1]Validation flags'!$H$3=1,0, IF( ISNUMBER(U14), 0, 1 ))</f>
        <v>0</v>
      </c>
      <c r="FE14" s="61">
        <f>IF('[1]Validation flags'!$H$3=1,0, IF( ISNUMBER(V14), 0, 1 ))</f>
        <v>0</v>
      </c>
      <c r="FF14" s="27"/>
      <c r="FG14" s="27"/>
      <c r="FH14" s="61">
        <f xml:space="preserve"> IF( ISNUMBER(Y14), 0, 1 )</f>
        <v>0</v>
      </c>
      <c r="FI14" s="61">
        <f>IF('[1]Validation flags'!$H$3=1,0, IF( ISNUMBER(Z14), 0, 1 ))</f>
        <v>0</v>
      </c>
      <c r="FJ14" s="61">
        <f>IF('[1]Validation flags'!$H$3=1,0, IF( ISNUMBER(AA14), 0, 1 ))</f>
        <v>0</v>
      </c>
      <c r="FK14" s="27"/>
      <c r="FL14" s="61">
        <f t="shared" si="16"/>
        <v>0</v>
      </c>
      <c r="FM14" s="61">
        <f>IF('[1]Validation flags'!$H$3=1,0, IF( ISNUMBER(AD14), 0, 1 ))</f>
        <v>0</v>
      </c>
      <c r="FN14" s="61">
        <f>IF('[1]Validation flags'!$H$3=1,0, IF( ISNUMBER(AE14), 0, 1 ))</f>
        <v>0</v>
      </c>
      <c r="FO14" s="27"/>
      <c r="FP14" s="27"/>
      <c r="FQ14" s="61">
        <f xml:space="preserve"> IF( ISNUMBER(AH14), 0, 1 )</f>
        <v>0</v>
      </c>
      <c r="FR14" s="61">
        <f>IF('[1]Validation flags'!$H$3=1,0, IF( ISNUMBER(AI14), 0, 1 ))</f>
        <v>0</v>
      </c>
      <c r="FS14" s="61">
        <f>IF('[1]Validation flags'!$H$3=1,0, IF( ISNUMBER(AJ14), 0, 1 ))</f>
        <v>0</v>
      </c>
      <c r="FT14" s="27"/>
      <c r="FU14" s="61">
        <f t="shared" si="17"/>
        <v>0</v>
      </c>
      <c r="FV14" s="61">
        <f>IF('[1]Validation flags'!$H$3=1,0, IF( ISNUMBER(AM14), 0, 1 ))</f>
        <v>0</v>
      </c>
      <c r="FW14" s="61">
        <f>IF('[1]Validation flags'!$H$3=1,0, IF( ISNUMBER(AN14), 0, 1 ))</f>
        <v>0</v>
      </c>
      <c r="FX14" s="27"/>
      <c r="FY14" s="27"/>
      <c r="FZ14" s="61">
        <f xml:space="preserve"> IF( ISNUMBER(AQ14), 0, 1 )</f>
        <v>0</v>
      </c>
      <c r="GA14" s="61">
        <f>IF('[1]Validation flags'!$H$3=1,0, IF( ISNUMBER(AR14), 0, 1 ))</f>
        <v>0</v>
      </c>
      <c r="GB14" s="61">
        <f>IF('[1]Validation flags'!$H$3=1,0, IF( ISNUMBER(AS14), 0, 1 ))</f>
        <v>0</v>
      </c>
      <c r="GC14" s="27"/>
      <c r="GD14" s="61">
        <f xml:space="preserve"> IF( ISNUMBER(AU14), 0, 1 )</f>
        <v>0</v>
      </c>
      <c r="GE14" s="61">
        <f>IF('[1]Validation flags'!$H$3=1,0, IF( ISNUMBER(AV14), 0, 1 ))</f>
        <v>0</v>
      </c>
      <c r="GF14" s="61">
        <f>IF('[1]Validation flags'!$H$3=1,0, IF( ISNUMBER(AW14), 0, 1 ))</f>
        <v>0</v>
      </c>
      <c r="GG14" s="27"/>
      <c r="GH14" s="27"/>
      <c r="GI14" s="61">
        <f xml:space="preserve"> IF( ISNUMBER(AZ14), 0, 1 )</f>
        <v>0</v>
      </c>
      <c r="GJ14" s="61">
        <f>IF('[1]Validation flags'!$H$3=1,0, IF( ISNUMBER(BA14), 0, 1 ))</f>
        <v>0</v>
      </c>
      <c r="GK14" s="61">
        <f>IF('[1]Validation flags'!$H$3=1,0, IF( ISNUMBER(BB14), 0, 1 ))</f>
        <v>0</v>
      </c>
      <c r="GL14" s="27"/>
      <c r="GM14" s="61">
        <f t="shared" si="18"/>
        <v>0</v>
      </c>
      <c r="GN14" s="61">
        <f>IF('[1]Validation flags'!$H$3=1,0, IF( ISNUMBER(BE14), 0, 1 ))</f>
        <v>0</v>
      </c>
      <c r="GO14" s="61">
        <f>IF('[1]Validation flags'!$H$3=1,0, IF( ISNUMBER(BF14), 0, 1 ))</f>
        <v>0</v>
      </c>
      <c r="GP14" s="27"/>
      <c r="GQ14" s="27"/>
      <c r="GR14" s="61">
        <f xml:space="preserve"> IF( ISNUMBER(BI14), 0, 1 )</f>
        <v>0</v>
      </c>
      <c r="GS14" s="61">
        <f>IF('[1]Validation flags'!$H$3=1,0, IF( ISNUMBER(BJ14), 0, 1 ))</f>
        <v>0</v>
      </c>
      <c r="GT14" s="61">
        <f>IF('[1]Validation flags'!$H$3=1,0, IF( ISNUMBER(BK14), 0, 1 ))</f>
        <v>0</v>
      </c>
      <c r="GU14" s="27"/>
      <c r="GV14" s="61">
        <f t="shared" si="19"/>
        <v>0</v>
      </c>
      <c r="GW14" s="61">
        <f>IF('[1]Validation flags'!$H$3=1,0, IF( ISNUMBER(BN14), 0, 1 ))</f>
        <v>0</v>
      </c>
      <c r="GX14" s="61">
        <f>IF('[1]Validation flags'!$H$3=1,0, IF( ISNUMBER(BO14), 0, 1 ))</f>
        <v>0</v>
      </c>
      <c r="GY14" s="27"/>
      <c r="GZ14" s="27"/>
      <c r="HA14" s="61">
        <f xml:space="preserve"> IF( ISNUMBER(BR14), 0, 1 )</f>
        <v>0</v>
      </c>
      <c r="HB14" s="61">
        <f>IF('[1]Validation flags'!$H$3=1,0, IF( ISNUMBER(BS14), 0, 1 ))</f>
        <v>0</v>
      </c>
      <c r="HC14" s="61">
        <f>IF('[1]Validation flags'!$H$3=1,0, IF( ISNUMBER(BT14), 0, 1 ))</f>
        <v>0</v>
      </c>
      <c r="HD14" s="27"/>
      <c r="HE14" s="61">
        <f t="shared" si="20"/>
        <v>0</v>
      </c>
      <c r="HF14" s="61">
        <f>IF('[1]Validation flags'!$H$3=1,0, IF( ISNUMBER(BW14), 0, 1 ))</f>
        <v>0</v>
      </c>
      <c r="HG14" s="61">
        <f>IF('[1]Validation flags'!$H$3=1,0, IF( ISNUMBER(BX14), 0, 1 ))</f>
        <v>0</v>
      </c>
      <c r="HH14" s="27"/>
      <c r="HI14" s="27"/>
      <c r="HJ14" s="61">
        <f xml:space="preserve"> IF( ISNUMBER(CA14), 0, 1 )</f>
        <v>0</v>
      </c>
      <c r="HK14" s="61">
        <f>IF('[1]Validation flags'!$H$3=1,0, IF( ISNUMBER(CB14), 0, 1 ))</f>
        <v>0</v>
      </c>
      <c r="HL14" s="61">
        <f>IF('[1]Validation flags'!$H$3=1,0, IF( ISNUMBER(CC14), 0, 1 ))</f>
        <v>0</v>
      </c>
      <c r="HM14" s="27"/>
      <c r="HN14" s="61">
        <f t="shared" si="21"/>
        <v>0</v>
      </c>
      <c r="HO14" s="61">
        <f>IF('[1]Validation flags'!$H$3=1,0, IF( ISNUMBER(CF14), 0, 1 ))</f>
        <v>0</v>
      </c>
      <c r="HP14" s="61">
        <f>IF('[1]Validation flags'!$H$3=1,0, IF( ISNUMBER(CG14), 0, 1 ))</f>
        <v>0</v>
      </c>
      <c r="HQ14" s="27"/>
      <c r="HR14" s="27"/>
      <c r="HS14" s="61">
        <f xml:space="preserve"> IF( ISNUMBER(CJ14), 0, 1 )</f>
        <v>0</v>
      </c>
      <c r="HT14" s="61">
        <f>IF('[1]Validation flags'!$H$3=1,0, IF( ISNUMBER(CK14), 0, 1 ))</f>
        <v>0</v>
      </c>
      <c r="HU14" s="61">
        <f>IF('[1]Validation flags'!$H$3=1,0, IF( ISNUMBER(CL14), 0, 1 ))</f>
        <v>0</v>
      </c>
      <c r="HV14" s="27"/>
      <c r="HW14" s="61">
        <f t="shared" si="22"/>
        <v>0</v>
      </c>
      <c r="HX14" s="61">
        <f>IF('[1]Validation flags'!$H$3=1,0, IF( ISNUMBER(CO14), 0, 1 ))</f>
        <v>0</v>
      </c>
      <c r="HY14" s="61">
        <f>IF('[1]Validation flags'!$H$3=1,0, IF( ISNUMBER(CP14), 0, 1 ))</f>
        <v>0</v>
      </c>
      <c r="HZ14" s="27"/>
      <c r="IA14" s="27"/>
      <c r="IB14" s="61">
        <f xml:space="preserve"> IF( ISNUMBER(CS14), 0, 1 )</f>
        <v>0</v>
      </c>
      <c r="IC14" s="61">
        <f>IF('[1]Validation flags'!$H$3=1,0, IF( ISNUMBER(CT14), 0, 1 ))</f>
        <v>0</v>
      </c>
      <c r="ID14" s="61">
        <f>IF('[1]Validation flags'!$H$3=1,0, IF( ISNUMBER(CU14), 0, 1 ))</f>
        <v>0</v>
      </c>
      <c r="IE14" s="27"/>
      <c r="IF14" s="61">
        <f t="shared" si="23"/>
        <v>0</v>
      </c>
      <c r="IG14" s="61">
        <f>IF('[1]Validation flags'!$H$3=1,0, IF( ISNUMBER(CX14), 0, 1 ))</f>
        <v>0</v>
      </c>
      <c r="IH14" s="61">
        <f>IF('[1]Validation flags'!$H$3=1,0, IF( ISNUMBER(CY14), 0, 1 ))</f>
        <v>0</v>
      </c>
      <c r="II14" s="27"/>
      <c r="IJ14" s="27"/>
      <c r="IK14" s="61">
        <f xml:space="preserve"> IF( ISNUMBER(DB14), 0, 1 )</f>
        <v>0</v>
      </c>
      <c r="IL14" s="61">
        <f>IF('[1]Validation flags'!$H$3=1,0, IF( ISNUMBER(DC14), 0, 1 ))</f>
        <v>0</v>
      </c>
      <c r="IM14" s="61">
        <f>IF('[1]Validation flags'!$H$3=1,0, IF( ISNUMBER(DD14), 0, 1 ))</f>
        <v>0</v>
      </c>
      <c r="IN14" s="27"/>
      <c r="IO14" s="61">
        <f t="shared" si="24"/>
        <v>0</v>
      </c>
      <c r="IP14" s="61">
        <f>IF('[1]Validation flags'!$H$3=1,0, IF( ISNUMBER(DG14), 0, 1 ))</f>
        <v>0</v>
      </c>
      <c r="IQ14" s="61">
        <f>IF('[1]Validation flags'!$H$3=1,0, IF( ISNUMBER(DH14), 0, 1 ))</f>
        <v>0</v>
      </c>
      <c r="IR14" s="27"/>
      <c r="IS14" s="27"/>
      <c r="IT14" s="61">
        <f xml:space="preserve"> IF( ISNUMBER(DK14), 0, 1 )</f>
        <v>0</v>
      </c>
      <c r="IU14" s="61">
        <f>IF('[1]Validation flags'!$H$3=1,0, IF( ISNUMBER(DL14), 0, 1 ))</f>
        <v>0</v>
      </c>
      <c r="IV14" s="61">
        <f>IF('[1]Validation flags'!$H$3=1,0, IF( ISNUMBER(DM14), 0, 1 ))</f>
        <v>0</v>
      </c>
      <c r="IW14" s="27"/>
      <c r="IX14" s="61">
        <f t="shared" si="25"/>
        <v>0</v>
      </c>
      <c r="IY14" s="61">
        <f>IF('[1]Validation flags'!$H$3=1,0, IF( ISNUMBER(DP14), 0, 1 ))</f>
        <v>0</v>
      </c>
      <c r="IZ14" s="61">
        <f>IF('[1]Validation flags'!$H$3=1,0, IF( ISNUMBER(DQ14), 0, 1 ))</f>
        <v>0</v>
      </c>
      <c r="JA14" s="27"/>
      <c r="JB14" s="27"/>
    </row>
    <row r="15" spans="2:262" ht="14.25" customHeight="1" x14ac:dyDescent="0.2">
      <c r="B15" s="41">
        <v>6</v>
      </c>
      <c r="C15" s="42" t="s">
        <v>87</v>
      </c>
      <c r="D15" s="85"/>
      <c r="E15" s="62" t="s">
        <v>38</v>
      </c>
      <c r="F15" s="63">
        <v>3</v>
      </c>
      <c r="G15" s="64">
        <v>1E-3</v>
      </c>
      <c r="H15" s="65">
        <v>1.2999999999999999E-2</v>
      </c>
      <c r="I15" s="65">
        <v>8.0000000000000002E-3</v>
      </c>
      <c r="J15" s="66">
        <f>SUM(G15:I15)</f>
        <v>2.1999999999999999E-2</v>
      </c>
      <c r="K15" s="67">
        <v>1E-3</v>
      </c>
      <c r="L15" s="65">
        <v>1.6E-2</v>
      </c>
      <c r="M15" s="65">
        <v>1.4999999999999999E-2</v>
      </c>
      <c r="N15" s="68">
        <f>SUM(K15:M15)</f>
        <v>3.2000000000000001E-2</v>
      </c>
      <c r="O15" s="69">
        <f>N15+J15</f>
        <v>5.3999999999999999E-2</v>
      </c>
      <c r="P15" s="70">
        <v>1E-3</v>
      </c>
      <c r="Q15" s="65">
        <v>1.2999999999999999E-2</v>
      </c>
      <c r="R15" s="65">
        <v>8.0000000000000002E-3</v>
      </c>
      <c r="S15" s="69">
        <f>SUM(P15:R15)</f>
        <v>2.1999999999999999E-2</v>
      </c>
      <c r="T15" s="67">
        <v>1E-3</v>
      </c>
      <c r="U15" s="65">
        <v>1.7000000000000001E-2</v>
      </c>
      <c r="V15" s="65">
        <v>1.6E-2</v>
      </c>
      <c r="W15" s="68">
        <f>SUM(T15:V15)</f>
        <v>3.4000000000000002E-2</v>
      </c>
      <c r="X15" s="69">
        <f>W15+S15</f>
        <v>5.6000000000000001E-2</v>
      </c>
      <c r="Y15" s="70">
        <v>1E-3</v>
      </c>
      <c r="Z15" s="65">
        <v>1.9E-2</v>
      </c>
      <c r="AA15" s="65">
        <v>1.2E-2</v>
      </c>
      <c r="AB15" s="69">
        <f>SUM(Y15:AA15)</f>
        <v>3.2000000000000001E-2</v>
      </c>
      <c r="AC15" s="67">
        <v>1E-3</v>
      </c>
      <c r="AD15" s="65">
        <v>2.3E-2</v>
      </c>
      <c r="AE15" s="65">
        <v>2.1999999999999999E-2</v>
      </c>
      <c r="AF15" s="68">
        <f>SUM(AC15:AE15)</f>
        <v>4.5999999999999999E-2</v>
      </c>
      <c r="AG15" s="69">
        <f>AF15+AB15</f>
        <v>7.8E-2</v>
      </c>
      <c r="AH15" s="70">
        <v>1E-3</v>
      </c>
      <c r="AI15" s="65">
        <v>0.02</v>
      </c>
      <c r="AJ15" s="65">
        <v>1.2E-2</v>
      </c>
      <c r="AK15" s="69">
        <f>SUM(AH15:AJ15)</f>
        <v>3.3000000000000002E-2</v>
      </c>
      <c r="AL15" s="67">
        <v>1E-3</v>
      </c>
      <c r="AM15" s="65">
        <v>2.4E-2</v>
      </c>
      <c r="AN15" s="65">
        <v>2.3E-2</v>
      </c>
      <c r="AO15" s="68">
        <f>SUM(AL15:AN15)</f>
        <v>4.8000000000000001E-2</v>
      </c>
      <c r="AP15" s="69">
        <f>AO15+AK15</f>
        <v>8.1000000000000003E-2</v>
      </c>
      <c r="AQ15" s="70">
        <v>2E-3</v>
      </c>
      <c r="AR15" s="65">
        <v>2.5000000000000001E-2</v>
      </c>
      <c r="AS15" s="65">
        <v>1.6E-2</v>
      </c>
      <c r="AT15" s="69">
        <f>SUM(AQ15:AS15)</f>
        <v>4.3000000000000003E-2</v>
      </c>
      <c r="AU15" s="67">
        <v>2E-3</v>
      </c>
      <c r="AV15" s="65">
        <v>3.1E-2</v>
      </c>
      <c r="AW15" s="65">
        <v>2.9000000000000001E-2</v>
      </c>
      <c r="AX15" s="68">
        <f>SUM(AU15:AW15)</f>
        <v>6.2E-2</v>
      </c>
      <c r="AY15" s="69">
        <f>AX15+AT15</f>
        <v>0.10500000000000001</v>
      </c>
      <c r="AZ15" s="70">
        <v>2E-3</v>
      </c>
      <c r="BA15" s="65">
        <v>2.9000000000000001E-2</v>
      </c>
      <c r="BB15" s="65">
        <v>1.9E-2</v>
      </c>
      <c r="BC15" s="69">
        <f>SUM(AZ15:BB15)</f>
        <v>0.05</v>
      </c>
      <c r="BD15" s="67">
        <v>2E-3</v>
      </c>
      <c r="BE15" s="65">
        <v>3.6999999999999998E-2</v>
      </c>
      <c r="BF15" s="65">
        <v>3.4000000000000002E-2</v>
      </c>
      <c r="BG15" s="68">
        <f>SUM(BD15:BF15)</f>
        <v>7.3000000000000009E-2</v>
      </c>
      <c r="BH15" s="69">
        <f>BG15+BC15</f>
        <v>0.12300000000000001</v>
      </c>
      <c r="BI15" s="70">
        <v>0</v>
      </c>
      <c r="BJ15" s="65">
        <v>2.9000000000000001E-2</v>
      </c>
      <c r="BK15" s="65">
        <v>1.7999999999999999E-2</v>
      </c>
      <c r="BL15" s="69">
        <f>SUM(BI15:BK15)</f>
        <v>4.7E-2</v>
      </c>
      <c r="BM15" s="67">
        <v>2E-3</v>
      </c>
      <c r="BN15" s="65">
        <v>3.9E-2</v>
      </c>
      <c r="BO15" s="65">
        <v>3.6999999999999998E-2</v>
      </c>
      <c r="BP15" s="68">
        <f>SUM(BM15:BO15)</f>
        <v>7.8E-2</v>
      </c>
      <c r="BQ15" s="69">
        <f>BP15+BL15</f>
        <v>0.125</v>
      </c>
      <c r="BR15" s="70">
        <v>0</v>
      </c>
      <c r="BS15" s="65">
        <v>2.8000000000000001E-2</v>
      </c>
      <c r="BT15" s="65">
        <v>1.7000000000000001E-2</v>
      </c>
      <c r="BU15" s="69">
        <f>SUM(BR15:BT15)</f>
        <v>4.4999999999999998E-2</v>
      </c>
      <c r="BV15" s="67">
        <v>2E-3</v>
      </c>
      <c r="BW15" s="65">
        <v>4.2000000000000003E-2</v>
      </c>
      <c r="BX15" s="65">
        <v>3.9E-2</v>
      </c>
      <c r="BY15" s="68">
        <f>SUM(BV15:BX15)</f>
        <v>8.3000000000000004E-2</v>
      </c>
      <c r="BZ15" s="69">
        <f>BY15+BU15</f>
        <v>0.128</v>
      </c>
      <c r="CA15" s="70">
        <v>0</v>
      </c>
      <c r="CB15" s="65">
        <v>2.7E-2</v>
      </c>
      <c r="CC15" s="65">
        <v>1.7000000000000001E-2</v>
      </c>
      <c r="CD15" s="69">
        <f>SUM(CA15:CC15)</f>
        <v>4.3999999999999997E-2</v>
      </c>
      <c r="CE15" s="67">
        <v>3.0000000000000001E-3</v>
      </c>
      <c r="CF15" s="65">
        <v>4.3999999999999997E-2</v>
      </c>
      <c r="CG15" s="65">
        <v>4.1000000000000002E-2</v>
      </c>
      <c r="CH15" s="68">
        <f>SUM(CE15:CG15)</f>
        <v>8.7999999999999995E-2</v>
      </c>
      <c r="CI15" s="69">
        <f>CH15+CD15</f>
        <v>0.13200000000000001</v>
      </c>
      <c r="CJ15" s="70">
        <v>0</v>
      </c>
      <c r="CK15" s="65">
        <v>2.7E-2</v>
      </c>
      <c r="CL15" s="65">
        <v>1.6E-2</v>
      </c>
      <c r="CM15" s="69">
        <f>SUM(CJ15:CL15)</f>
        <v>4.2999999999999997E-2</v>
      </c>
      <c r="CN15" s="67">
        <v>3.0000000000000001E-3</v>
      </c>
      <c r="CO15" s="65">
        <v>4.5999999999999999E-2</v>
      </c>
      <c r="CP15" s="65">
        <v>4.2999999999999997E-2</v>
      </c>
      <c r="CQ15" s="68">
        <f>SUM(CN15:CP15)</f>
        <v>9.1999999999999998E-2</v>
      </c>
      <c r="CR15" s="69">
        <f>CQ15+CM15</f>
        <v>0.13500000000000001</v>
      </c>
      <c r="CS15" s="70">
        <v>0</v>
      </c>
      <c r="CT15" s="65">
        <v>2.5999999999999999E-2</v>
      </c>
      <c r="CU15" s="65">
        <v>1.4999999999999999E-2</v>
      </c>
      <c r="CV15" s="69">
        <f>SUM(CS15:CU15)</f>
        <v>4.0999999999999995E-2</v>
      </c>
      <c r="CW15" s="67">
        <v>3.0000000000000001E-3</v>
      </c>
      <c r="CX15" s="65">
        <v>4.9000000000000002E-2</v>
      </c>
      <c r="CY15" s="65">
        <v>4.4999999999999998E-2</v>
      </c>
      <c r="CZ15" s="68">
        <f>SUM(CW15:CY15)</f>
        <v>9.7000000000000003E-2</v>
      </c>
      <c r="DA15" s="69">
        <f>CZ15+CV15</f>
        <v>0.13800000000000001</v>
      </c>
      <c r="DB15" s="70">
        <v>0</v>
      </c>
      <c r="DC15" s="65">
        <v>2.5999999999999999E-2</v>
      </c>
      <c r="DD15" s="65">
        <v>1.4999999999999999E-2</v>
      </c>
      <c r="DE15" s="69">
        <f>SUM(DB15:DD15)</f>
        <v>4.0999999999999995E-2</v>
      </c>
      <c r="DF15" s="67">
        <v>3.0000000000000001E-3</v>
      </c>
      <c r="DG15" s="65">
        <v>5.0999999999999997E-2</v>
      </c>
      <c r="DH15" s="65">
        <v>4.7E-2</v>
      </c>
      <c r="DI15" s="68">
        <f>SUM(DF15:DH15)</f>
        <v>0.10100000000000001</v>
      </c>
      <c r="DJ15" s="69">
        <f>DI15+DE15</f>
        <v>0.14200000000000002</v>
      </c>
      <c r="DK15" s="70">
        <v>0</v>
      </c>
      <c r="DL15" s="65">
        <v>2.5000000000000001E-2</v>
      </c>
      <c r="DM15" s="65">
        <v>1.4E-2</v>
      </c>
      <c r="DN15" s="69">
        <f>SUM(DK15:DM15)</f>
        <v>3.9E-2</v>
      </c>
      <c r="DO15" s="67">
        <v>3.0000000000000001E-3</v>
      </c>
      <c r="DP15" s="65">
        <v>5.3999999999999999E-2</v>
      </c>
      <c r="DQ15" s="65">
        <v>0.05</v>
      </c>
      <c r="DR15" s="68">
        <f>SUM(DO15:DQ15)</f>
        <v>0.10700000000000001</v>
      </c>
      <c r="DS15" s="69">
        <f>DR15+DN15</f>
        <v>0.14600000000000002</v>
      </c>
      <c r="DT15" s="14"/>
      <c r="DU15" s="71"/>
      <c r="DV15" s="72"/>
      <c r="DX15" s="35">
        <f t="shared" si="13"/>
        <v>0</v>
      </c>
      <c r="EA15" s="41">
        <v>6</v>
      </c>
      <c r="EB15" s="42" t="s">
        <v>87</v>
      </c>
      <c r="EC15" s="62" t="s">
        <v>38</v>
      </c>
      <c r="ED15" s="63">
        <v>3</v>
      </c>
      <c r="EE15" s="73" t="s">
        <v>88</v>
      </c>
      <c r="EF15" s="74" t="s">
        <v>89</v>
      </c>
      <c r="EG15" s="75" t="s">
        <v>90</v>
      </c>
      <c r="EH15" s="76" t="s">
        <v>91</v>
      </c>
      <c r="EI15" s="77" t="s">
        <v>92</v>
      </c>
      <c r="EJ15" s="74" t="s">
        <v>93</v>
      </c>
      <c r="EK15" s="78" t="s">
        <v>94</v>
      </c>
      <c r="EL15" s="79" t="s">
        <v>95</v>
      </c>
      <c r="EM15" s="76" t="s">
        <v>96</v>
      </c>
      <c r="EN15" s="9"/>
      <c r="EP15" s="61">
        <f xml:space="preserve"> IF( ISNUMBER(G15), 0, 1 )</f>
        <v>0</v>
      </c>
      <c r="EQ15" s="61">
        <f>IF('[1]Validation flags'!$H$3=1,0, IF( ISNUMBER(H15), 0, 1 ))</f>
        <v>0</v>
      </c>
      <c r="ER15" s="61">
        <f>IF('[1]Validation flags'!$H$3=1,0, IF( ISNUMBER(I15), 0, 1 ))</f>
        <v>0</v>
      </c>
      <c r="ES15" s="27"/>
      <c r="ET15" s="61">
        <f xml:space="preserve"> IF( ISNUMBER(K15), 0, 1 )</f>
        <v>0</v>
      </c>
      <c r="EU15" s="61">
        <f>IF('[1]Validation flags'!$H$3=1,0, IF( ISNUMBER(L15), 0, 1 ))</f>
        <v>0</v>
      </c>
      <c r="EV15" s="61">
        <f>IF('[1]Validation flags'!$H$3=1,0, IF( ISNUMBER(M15), 0, 1 ))</f>
        <v>0</v>
      </c>
      <c r="EW15" s="27"/>
      <c r="EX15" s="27"/>
      <c r="EY15" s="61">
        <f xml:space="preserve"> IF( ISNUMBER(P15), 0, 1 )</f>
        <v>0</v>
      </c>
      <c r="EZ15" s="61">
        <f>IF('[1]Validation flags'!$H$3=1,0, IF( ISNUMBER(Q15), 0, 1 ))</f>
        <v>0</v>
      </c>
      <c r="FA15" s="61">
        <f>IF('[1]Validation flags'!$H$3=1,0, IF( ISNUMBER(R15), 0, 1 ))</f>
        <v>0</v>
      </c>
      <c r="FB15" s="27"/>
      <c r="FC15" s="61">
        <f xml:space="preserve"> IF( ISNUMBER(T15), 0, 1 )</f>
        <v>0</v>
      </c>
      <c r="FD15" s="61">
        <f>IF('[1]Validation flags'!$H$3=1,0, IF( ISNUMBER(U15), 0, 1 ))</f>
        <v>0</v>
      </c>
      <c r="FE15" s="61">
        <f>IF('[1]Validation flags'!$H$3=1,0, IF( ISNUMBER(V15), 0, 1 ))</f>
        <v>0</v>
      </c>
      <c r="FF15" s="27"/>
      <c r="FG15" s="27"/>
      <c r="FH15" s="61">
        <f xml:space="preserve"> IF( ISNUMBER(Y15), 0, 1 )</f>
        <v>0</v>
      </c>
      <c r="FI15" s="61">
        <f>IF('[1]Validation flags'!$H$3=1,0, IF( ISNUMBER(Z15), 0, 1 ))</f>
        <v>0</v>
      </c>
      <c r="FJ15" s="61">
        <f>IF('[1]Validation flags'!$H$3=1,0, IF( ISNUMBER(AA15), 0, 1 ))</f>
        <v>0</v>
      </c>
      <c r="FK15" s="27"/>
      <c r="FL15" s="61">
        <f xml:space="preserve"> IF( ISNUMBER(AC15), 0, 1 )</f>
        <v>0</v>
      </c>
      <c r="FM15" s="61">
        <f>IF('[1]Validation flags'!$H$3=1,0, IF( ISNUMBER(AD15), 0, 1 ))</f>
        <v>0</v>
      </c>
      <c r="FN15" s="61">
        <f>IF('[1]Validation flags'!$H$3=1,0, IF( ISNUMBER(AE15), 0, 1 ))</f>
        <v>0</v>
      </c>
      <c r="FO15" s="27"/>
      <c r="FP15" s="27"/>
      <c r="FQ15" s="61">
        <f xml:space="preserve"> IF( ISNUMBER(AH15), 0, 1 )</f>
        <v>0</v>
      </c>
      <c r="FR15" s="61">
        <f>IF('[1]Validation flags'!$H$3=1,0, IF( ISNUMBER(AI15), 0, 1 ))</f>
        <v>0</v>
      </c>
      <c r="FS15" s="61">
        <f>IF('[1]Validation flags'!$H$3=1,0, IF( ISNUMBER(AJ15), 0, 1 ))</f>
        <v>0</v>
      </c>
      <c r="FT15" s="27"/>
      <c r="FU15" s="61">
        <f xml:space="preserve"> IF( ISNUMBER(AL15), 0, 1 )</f>
        <v>0</v>
      </c>
      <c r="FV15" s="61">
        <f>IF('[1]Validation flags'!$H$3=1,0, IF( ISNUMBER(AM15), 0, 1 ))</f>
        <v>0</v>
      </c>
      <c r="FW15" s="61">
        <f>IF('[1]Validation flags'!$H$3=1,0, IF( ISNUMBER(AN15), 0, 1 ))</f>
        <v>0</v>
      </c>
      <c r="FX15" s="27"/>
      <c r="FY15" s="27"/>
      <c r="FZ15" s="61">
        <f xml:space="preserve"> IF( ISNUMBER(AQ15), 0, 1 )</f>
        <v>0</v>
      </c>
      <c r="GA15" s="61">
        <f>IF('[1]Validation flags'!$H$3=1,0, IF( ISNUMBER(AR15), 0, 1 ))</f>
        <v>0</v>
      </c>
      <c r="GB15" s="61">
        <f>IF('[1]Validation flags'!$H$3=1,0, IF( ISNUMBER(AS15), 0, 1 ))</f>
        <v>0</v>
      </c>
      <c r="GC15" s="27"/>
      <c r="GD15" s="61">
        <f xml:space="preserve"> IF( ISNUMBER(AU15), 0, 1 )</f>
        <v>0</v>
      </c>
      <c r="GE15" s="61">
        <f>IF('[1]Validation flags'!$H$3=1,0, IF( ISNUMBER(AV15), 0, 1 ))</f>
        <v>0</v>
      </c>
      <c r="GF15" s="61">
        <f>IF('[1]Validation flags'!$H$3=1,0, IF( ISNUMBER(AW15), 0, 1 ))</f>
        <v>0</v>
      </c>
      <c r="GG15" s="27"/>
      <c r="GH15" s="27"/>
      <c r="GI15" s="61">
        <f xml:space="preserve"> IF( ISNUMBER(AZ15), 0, 1 )</f>
        <v>0</v>
      </c>
      <c r="GJ15" s="61">
        <f>IF('[1]Validation flags'!$H$3=1,0, IF( ISNUMBER(BA15), 0, 1 ))</f>
        <v>0</v>
      </c>
      <c r="GK15" s="61">
        <f>IF('[1]Validation flags'!$H$3=1,0, IF( ISNUMBER(BB15), 0, 1 ))</f>
        <v>0</v>
      </c>
      <c r="GL15" s="27"/>
      <c r="GM15" s="61">
        <f xml:space="preserve"> IF( ISNUMBER(BD15), 0, 1 )</f>
        <v>0</v>
      </c>
      <c r="GN15" s="61">
        <f>IF('[1]Validation flags'!$H$3=1,0, IF( ISNUMBER(BE15), 0, 1 ))</f>
        <v>0</v>
      </c>
      <c r="GO15" s="61">
        <f>IF('[1]Validation flags'!$H$3=1,0, IF( ISNUMBER(BF15), 0, 1 ))</f>
        <v>0</v>
      </c>
      <c r="GP15" s="27"/>
      <c r="GQ15" s="27"/>
      <c r="GR15" s="61">
        <f xml:space="preserve"> IF( ISNUMBER(BI15), 0, 1 )</f>
        <v>0</v>
      </c>
      <c r="GS15" s="61">
        <f>IF('[1]Validation flags'!$H$3=1,0, IF( ISNUMBER(BJ15), 0, 1 ))</f>
        <v>0</v>
      </c>
      <c r="GT15" s="61">
        <f>IF('[1]Validation flags'!$H$3=1,0, IF( ISNUMBER(BK15), 0, 1 ))</f>
        <v>0</v>
      </c>
      <c r="GU15" s="27"/>
      <c r="GV15" s="61">
        <f xml:space="preserve"> IF( ISNUMBER(BM15), 0, 1 )</f>
        <v>0</v>
      </c>
      <c r="GW15" s="61">
        <f>IF('[1]Validation flags'!$H$3=1,0, IF( ISNUMBER(BN15), 0, 1 ))</f>
        <v>0</v>
      </c>
      <c r="GX15" s="61">
        <f>IF('[1]Validation flags'!$H$3=1,0, IF( ISNUMBER(BO15), 0, 1 ))</f>
        <v>0</v>
      </c>
      <c r="GY15" s="27"/>
      <c r="GZ15" s="27"/>
      <c r="HA15" s="61">
        <f xml:space="preserve"> IF( ISNUMBER(BR15), 0, 1 )</f>
        <v>0</v>
      </c>
      <c r="HB15" s="61">
        <f>IF('[1]Validation flags'!$H$3=1,0, IF( ISNUMBER(BS15), 0, 1 ))</f>
        <v>0</v>
      </c>
      <c r="HC15" s="61">
        <f>IF('[1]Validation flags'!$H$3=1,0, IF( ISNUMBER(BT15), 0, 1 ))</f>
        <v>0</v>
      </c>
      <c r="HD15" s="27"/>
      <c r="HE15" s="61">
        <f xml:space="preserve"> IF( ISNUMBER(BV15), 0, 1 )</f>
        <v>0</v>
      </c>
      <c r="HF15" s="61">
        <f>IF('[1]Validation flags'!$H$3=1,0, IF( ISNUMBER(BW15), 0, 1 ))</f>
        <v>0</v>
      </c>
      <c r="HG15" s="61">
        <f>IF('[1]Validation flags'!$H$3=1,0, IF( ISNUMBER(BX15), 0, 1 ))</f>
        <v>0</v>
      </c>
      <c r="HH15" s="27"/>
      <c r="HI15" s="27"/>
      <c r="HJ15" s="61">
        <f xml:space="preserve"> IF( ISNUMBER(CA15), 0, 1 )</f>
        <v>0</v>
      </c>
      <c r="HK15" s="61">
        <f>IF('[1]Validation flags'!$H$3=1,0, IF( ISNUMBER(CB15), 0, 1 ))</f>
        <v>0</v>
      </c>
      <c r="HL15" s="61">
        <f>IF('[1]Validation flags'!$H$3=1,0, IF( ISNUMBER(CC15), 0, 1 ))</f>
        <v>0</v>
      </c>
      <c r="HM15" s="27"/>
      <c r="HN15" s="61">
        <f xml:space="preserve"> IF( ISNUMBER(CE15), 0, 1 )</f>
        <v>0</v>
      </c>
      <c r="HO15" s="61">
        <f>IF('[1]Validation flags'!$H$3=1,0, IF( ISNUMBER(CF15), 0, 1 ))</f>
        <v>0</v>
      </c>
      <c r="HP15" s="61">
        <f>IF('[1]Validation flags'!$H$3=1,0, IF( ISNUMBER(CG15), 0, 1 ))</f>
        <v>0</v>
      </c>
      <c r="HQ15" s="27"/>
      <c r="HR15" s="27"/>
      <c r="HS15" s="61">
        <f xml:space="preserve"> IF( ISNUMBER(CJ15), 0, 1 )</f>
        <v>0</v>
      </c>
      <c r="HT15" s="61">
        <f>IF('[1]Validation flags'!$H$3=1,0, IF( ISNUMBER(CK15), 0, 1 ))</f>
        <v>0</v>
      </c>
      <c r="HU15" s="61">
        <f>IF('[1]Validation flags'!$H$3=1,0, IF( ISNUMBER(CL15), 0, 1 ))</f>
        <v>0</v>
      </c>
      <c r="HV15" s="27"/>
      <c r="HW15" s="61">
        <f xml:space="preserve"> IF( ISNUMBER(CN15), 0, 1 )</f>
        <v>0</v>
      </c>
      <c r="HX15" s="61">
        <f>IF('[1]Validation flags'!$H$3=1,0, IF( ISNUMBER(CO15), 0, 1 ))</f>
        <v>0</v>
      </c>
      <c r="HY15" s="61">
        <f>IF('[1]Validation flags'!$H$3=1,0, IF( ISNUMBER(CP15), 0, 1 ))</f>
        <v>0</v>
      </c>
      <c r="HZ15" s="27"/>
      <c r="IA15" s="27"/>
      <c r="IB15" s="61">
        <f xml:space="preserve"> IF( ISNUMBER(CS15), 0, 1 )</f>
        <v>0</v>
      </c>
      <c r="IC15" s="61">
        <f>IF('[1]Validation flags'!$H$3=1,0, IF( ISNUMBER(CT15), 0, 1 ))</f>
        <v>0</v>
      </c>
      <c r="ID15" s="61">
        <f>IF('[1]Validation flags'!$H$3=1,0, IF( ISNUMBER(CU15), 0, 1 ))</f>
        <v>0</v>
      </c>
      <c r="IE15" s="27"/>
      <c r="IF15" s="61">
        <f xml:space="preserve"> IF( ISNUMBER(CW15), 0, 1 )</f>
        <v>0</v>
      </c>
      <c r="IG15" s="61">
        <f>IF('[1]Validation flags'!$H$3=1,0, IF( ISNUMBER(CX15), 0, 1 ))</f>
        <v>0</v>
      </c>
      <c r="IH15" s="61">
        <f>IF('[1]Validation flags'!$H$3=1,0, IF( ISNUMBER(CY15), 0, 1 ))</f>
        <v>0</v>
      </c>
      <c r="II15" s="27"/>
      <c r="IJ15" s="27"/>
      <c r="IK15" s="61">
        <f xml:space="preserve"> IF( ISNUMBER(DB15), 0, 1 )</f>
        <v>0</v>
      </c>
      <c r="IL15" s="61">
        <f>IF('[1]Validation flags'!$H$3=1,0, IF( ISNUMBER(DC15), 0, 1 ))</f>
        <v>0</v>
      </c>
      <c r="IM15" s="61">
        <f>IF('[1]Validation flags'!$H$3=1,0, IF( ISNUMBER(DD15), 0, 1 ))</f>
        <v>0</v>
      </c>
      <c r="IN15" s="27"/>
      <c r="IO15" s="61">
        <f xml:space="preserve"> IF( ISNUMBER(DF15), 0, 1 )</f>
        <v>0</v>
      </c>
      <c r="IP15" s="61">
        <f>IF('[1]Validation flags'!$H$3=1,0, IF( ISNUMBER(DG15), 0, 1 ))</f>
        <v>0</v>
      </c>
      <c r="IQ15" s="61">
        <f>IF('[1]Validation flags'!$H$3=1,0, IF( ISNUMBER(DH15), 0, 1 ))</f>
        <v>0</v>
      </c>
      <c r="IR15" s="27"/>
      <c r="IS15" s="27"/>
      <c r="IT15" s="61">
        <f xml:space="preserve"> IF( ISNUMBER(DK15), 0, 1 )</f>
        <v>0</v>
      </c>
      <c r="IU15" s="61">
        <f>IF('[1]Validation flags'!$H$3=1,0, IF( ISNUMBER(DL15), 0, 1 ))</f>
        <v>0</v>
      </c>
      <c r="IV15" s="61">
        <f>IF('[1]Validation flags'!$H$3=1,0, IF( ISNUMBER(DM15), 0, 1 ))</f>
        <v>0</v>
      </c>
      <c r="IW15" s="27"/>
      <c r="IX15" s="61">
        <f xml:space="preserve"> IF( ISNUMBER(DO15), 0, 1 )</f>
        <v>0</v>
      </c>
      <c r="IY15" s="61">
        <f>IF('[1]Validation flags'!$H$3=1,0, IF( ISNUMBER(DP15), 0, 1 ))</f>
        <v>0</v>
      </c>
      <c r="IZ15" s="61">
        <f>IF('[1]Validation flags'!$H$3=1,0, IF( ISNUMBER(DQ15), 0, 1 ))</f>
        <v>0</v>
      </c>
      <c r="JA15" s="27"/>
      <c r="JB15" s="27"/>
    </row>
    <row r="16" spans="2:262" ht="14.25" customHeight="1" x14ac:dyDescent="0.2">
      <c r="B16" s="41">
        <v>7</v>
      </c>
      <c r="C16" s="42" t="s">
        <v>97</v>
      </c>
      <c r="D16" s="85"/>
      <c r="E16" s="62" t="s">
        <v>38</v>
      </c>
      <c r="F16" s="63">
        <v>3</v>
      </c>
      <c r="G16" s="64">
        <v>6.0000000000000001E-3</v>
      </c>
      <c r="H16" s="65">
        <v>8.2000000000000003E-2</v>
      </c>
      <c r="I16" s="65">
        <v>5.1999999999999998E-2</v>
      </c>
      <c r="J16" s="66">
        <f>SUM(G16:I16)</f>
        <v>0.14000000000000001</v>
      </c>
      <c r="K16" s="67">
        <v>6.0000000000000001E-3</v>
      </c>
      <c r="L16" s="65">
        <v>0.10199999999999999</v>
      </c>
      <c r="M16" s="65">
        <v>9.5000000000000001E-2</v>
      </c>
      <c r="N16" s="68">
        <f t="shared" si="0"/>
        <v>0.20300000000000001</v>
      </c>
      <c r="O16" s="69">
        <f>N16+J16</f>
        <v>0.34300000000000003</v>
      </c>
      <c r="P16" s="70">
        <v>6.0000000000000001E-3</v>
      </c>
      <c r="Q16" s="65">
        <v>8.2000000000000003E-2</v>
      </c>
      <c r="R16" s="65">
        <v>5.1999999999999998E-2</v>
      </c>
      <c r="S16" s="69">
        <f>SUM(P16:R16)</f>
        <v>0.14000000000000001</v>
      </c>
      <c r="T16" s="67">
        <v>6.0000000000000001E-3</v>
      </c>
      <c r="U16" s="65">
        <v>0.10199999999999999</v>
      </c>
      <c r="V16" s="65">
        <v>9.5000000000000001E-2</v>
      </c>
      <c r="W16" s="68">
        <f t="shared" si="1"/>
        <v>0.20300000000000001</v>
      </c>
      <c r="X16" s="69">
        <f>W16+S16</f>
        <v>0.34300000000000003</v>
      </c>
      <c r="Y16" s="70">
        <v>6.0000000000000001E-3</v>
      </c>
      <c r="Z16" s="65">
        <v>8.2000000000000003E-2</v>
      </c>
      <c r="AA16" s="65">
        <v>5.1999999999999998E-2</v>
      </c>
      <c r="AB16" s="69">
        <f>SUM(Y16:AA16)</f>
        <v>0.14000000000000001</v>
      </c>
      <c r="AC16" s="67">
        <v>6.0000000000000001E-3</v>
      </c>
      <c r="AD16" s="65">
        <v>0.10199999999999999</v>
      </c>
      <c r="AE16" s="65">
        <v>9.5000000000000001E-2</v>
      </c>
      <c r="AF16" s="68">
        <f t="shared" si="2"/>
        <v>0.20300000000000001</v>
      </c>
      <c r="AG16" s="69">
        <f>AF16+AB16</f>
        <v>0.34300000000000003</v>
      </c>
      <c r="AH16" s="70">
        <v>6.0000000000000001E-3</v>
      </c>
      <c r="AI16" s="65">
        <v>8.2000000000000003E-2</v>
      </c>
      <c r="AJ16" s="65">
        <v>5.1999999999999998E-2</v>
      </c>
      <c r="AK16" s="69">
        <f>SUM(AH16:AJ16)</f>
        <v>0.14000000000000001</v>
      </c>
      <c r="AL16" s="67">
        <v>6.0000000000000001E-3</v>
      </c>
      <c r="AM16" s="65">
        <v>0.10199999999999999</v>
      </c>
      <c r="AN16" s="65">
        <v>9.5000000000000001E-2</v>
      </c>
      <c r="AO16" s="68">
        <f t="shared" si="3"/>
        <v>0.20300000000000001</v>
      </c>
      <c r="AP16" s="69">
        <f>AO16+AK16</f>
        <v>0.34300000000000003</v>
      </c>
      <c r="AQ16" s="70">
        <v>6.0000000000000001E-3</v>
      </c>
      <c r="AR16" s="65">
        <v>8.2000000000000003E-2</v>
      </c>
      <c r="AS16" s="65">
        <v>5.1999999999999998E-2</v>
      </c>
      <c r="AT16" s="69">
        <f>SUM(AQ16:AS16)</f>
        <v>0.14000000000000001</v>
      </c>
      <c r="AU16" s="67">
        <v>6.0000000000000001E-3</v>
      </c>
      <c r="AV16" s="65">
        <v>0.10199999999999999</v>
      </c>
      <c r="AW16" s="65">
        <v>9.5000000000000001E-2</v>
      </c>
      <c r="AX16" s="68">
        <f t="shared" si="4"/>
        <v>0.20300000000000001</v>
      </c>
      <c r="AY16" s="69">
        <f>AX16+AT16</f>
        <v>0.34300000000000003</v>
      </c>
      <c r="AZ16" s="70">
        <v>8.9999999999999993E-3</v>
      </c>
      <c r="BA16" s="65">
        <v>0.11799999999999999</v>
      </c>
      <c r="BB16" s="65">
        <v>7.4999999999999997E-2</v>
      </c>
      <c r="BC16" s="69">
        <f>SUM(AZ16:BB16)</f>
        <v>0.20200000000000001</v>
      </c>
      <c r="BD16" s="67">
        <v>8.0000000000000002E-3</v>
      </c>
      <c r="BE16" s="65">
        <v>0.14699999999999999</v>
      </c>
      <c r="BF16" s="65">
        <v>0.13800000000000001</v>
      </c>
      <c r="BG16" s="68">
        <f t="shared" si="5"/>
        <v>0.29300000000000004</v>
      </c>
      <c r="BH16" s="69">
        <f>BG16+BC16</f>
        <v>0.49500000000000005</v>
      </c>
      <c r="BI16" s="70">
        <v>8.0000000000000002E-3</v>
      </c>
      <c r="BJ16" s="65">
        <v>0.11600000000000001</v>
      </c>
      <c r="BK16" s="65">
        <v>7.1999999999999995E-2</v>
      </c>
      <c r="BL16" s="69">
        <f>SUM(BI16:BK16)</f>
        <v>0.19600000000000001</v>
      </c>
      <c r="BM16" s="67">
        <v>8.9999999999999993E-3</v>
      </c>
      <c r="BN16" s="65">
        <v>0.157</v>
      </c>
      <c r="BO16" s="65">
        <v>0.14699999999999999</v>
      </c>
      <c r="BP16" s="68">
        <f t="shared" si="6"/>
        <v>0.313</v>
      </c>
      <c r="BQ16" s="69">
        <f>BP16+BL16</f>
        <v>0.50900000000000001</v>
      </c>
      <c r="BR16" s="70">
        <v>8.0000000000000002E-3</v>
      </c>
      <c r="BS16" s="65">
        <v>0.113</v>
      </c>
      <c r="BT16" s="65">
        <v>6.9000000000000006E-2</v>
      </c>
      <c r="BU16" s="69">
        <f>SUM(BR16:BT16)</f>
        <v>0.19</v>
      </c>
      <c r="BV16" s="67">
        <v>0.01</v>
      </c>
      <c r="BW16" s="65">
        <v>0.16700000000000001</v>
      </c>
      <c r="BX16" s="65">
        <v>0.156</v>
      </c>
      <c r="BY16" s="68">
        <f t="shared" si="7"/>
        <v>0.33300000000000002</v>
      </c>
      <c r="BZ16" s="69">
        <f>BY16+BU16</f>
        <v>0.52300000000000002</v>
      </c>
      <c r="CA16" s="70">
        <v>8.0000000000000002E-3</v>
      </c>
      <c r="CB16" s="65">
        <v>0.11</v>
      </c>
      <c r="CC16" s="65">
        <v>6.6000000000000003E-2</v>
      </c>
      <c r="CD16" s="69">
        <f>SUM(CA16:CC16)</f>
        <v>0.184</v>
      </c>
      <c r="CE16" s="67">
        <v>0.01</v>
      </c>
      <c r="CF16" s="65">
        <v>0.17599999999999999</v>
      </c>
      <c r="CG16" s="65">
        <v>0.16500000000000001</v>
      </c>
      <c r="CH16" s="68">
        <f t="shared" si="8"/>
        <v>0.35099999999999998</v>
      </c>
      <c r="CI16" s="69">
        <f>CH16+CD16</f>
        <v>0.53499999999999992</v>
      </c>
      <c r="CJ16" s="70">
        <v>7.0000000000000001E-3</v>
      </c>
      <c r="CK16" s="65">
        <v>0.108</v>
      </c>
      <c r="CL16" s="65">
        <v>6.4000000000000001E-2</v>
      </c>
      <c r="CM16" s="69">
        <f>SUM(CJ16:CL16)</f>
        <v>0.17899999999999999</v>
      </c>
      <c r="CN16" s="67">
        <v>1.0999999999999999E-2</v>
      </c>
      <c r="CO16" s="65">
        <v>0.186</v>
      </c>
      <c r="CP16" s="65">
        <v>0.17399999999999999</v>
      </c>
      <c r="CQ16" s="68">
        <f t="shared" si="9"/>
        <v>0.371</v>
      </c>
      <c r="CR16" s="69">
        <f>CQ16+CM16</f>
        <v>0.55000000000000004</v>
      </c>
      <c r="CS16" s="70">
        <v>7.0000000000000001E-3</v>
      </c>
      <c r="CT16" s="65">
        <v>0.106</v>
      </c>
      <c r="CU16" s="65">
        <v>6.2E-2</v>
      </c>
      <c r="CV16" s="69">
        <f>SUM(CS16:CU16)</f>
        <v>0.17499999999999999</v>
      </c>
      <c r="CW16" s="67">
        <v>1.2E-2</v>
      </c>
      <c r="CX16" s="65">
        <v>0.19600000000000001</v>
      </c>
      <c r="CY16" s="65">
        <v>0.182</v>
      </c>
      <c r="CZ16" s="68">
        <f t="shared" si="10"/>
        <v>0.39</v>
      </c>
      <c r="DA16" s="69">
        <f>CZ16+CV16</f>
        <v>0.56499999999999995</v>
      </c>
      <c r="DB16" s="70">
        <v>7.0000000000000001E-3</v>
      </c>
      <c r="DC16" s="65">
        <v>0.104</v>
      </c>
      <c r="DD16" s="65">
        <v>0.06</v>
      </c>
      <c r="DE16" s="69">
        <f>SUM(DB16:DD16)</f>
        <v>0.17099999999999999</v>
      </c>
      <c r="DF16" s="67">
        <v>1.2999999999999999E-2</v>
      </c>
      <c r="DG16" s="65">
        <v>0.20499999999999999</v>
      </c>
      <c r="DH16" s="65">
        <v>0.191</v>
      </c>
      <c r="DI16" s="68">
        <f t="shared" si="11"/>
        <v>0.40900000000000003</v>
      </c>
      <c r="DJ16" s="69">
        <f>DI16+DE16</f>
        <v>0.58000000000000007</v>
      </c>
      <c r="DK16" s="70">
        <v>7.0000000000000001E-3</v>
      </c>
      <c r="DL16" s="65">
        <v>0.10100000000000001</v>
      </c>
      <c r="DM16" s="65">
        <v>5.8000000000000003E-2</v>
      </c>
      <c r="DN16" s="69">
        <f>SUM(DK16:DM16)</f>
        <v>0.16600000000000001</v>
      </c>
      <c r="DO16" s="67">
        <v>1.2999999999999999E-2</v>
      </c>
      <c r="DP16" s="65">
        <v>0.216</v>
      </c>
      <c r="DQ16" s="65">
        <v>0.19900000000000001</v>
      </c>
      <c r="DR16" s="68">
        <f t="shared" si="12"/>
        <v>0.42800000000000005</v>
      </c>
      <c r="DS16" s="69">
        <f>DR16+DN16</f>
        <v>0.59400000000000008</v>
      </c>
      <c r="DT16" s="14"/>
      <c r="DU16" s="71"/>
      <c r="DV16" s="72"/>
      <c r="DX16" s="35">
        <f t="shared" si="13"/>
        <v>0</v>
      </c>
      <c r="EA16" s="41">
        <v>7</v>
      </c>
      <c r="EB16" s="42" t="s">
        <v>97</v>
      </c>
      <c r="EC16" s="62" t="s">
        <v>38</v>
      </c>
      <c r="ED16" s="63">
        <v>3</v>
      </c>
      <c r="EE16" s="73" t="s">
        <v>98</v>
      </c>
      <c r="EF16" s="74" t="s">
        <v>99</v>
      </c>
      <c r="EG16" s="78" t="s">
        <v>100</v>
      </c>
      <c r="EH16" s="76" t="s">
        <v>101</v>
      </c>
      <c r="EI16" s="77" t="s">
        <v>102</v>
      </c>
      <c r="EJ16" s="74" t="s">
        <v>103</v>
      </c>
      <c r="EK16" s="78" t="s">
        <v>104</v>
      </c>
      <c r="EL16" s="79" t="s">
        <v>105</v>
      </c>
      <c r="EM16" s="76" t="s">
        <v>106</v>
      </c>
      <c r="EN16" s="9"/>
      <c r="EP16" s="61">
        <f xml:space="preserve"> IF( ISNUMBER(G16), 0, 1 )</f>
        <v>0</v>
      </c>
      <c r="EQ16" s="61">
        <f>IF('[1]Validation flags'!$H$3=1,0, IF( ISNUMBER(H16), 0, 1 ))</f>
        <v>0</v>
      </c>
      <c r="ER16" s="61">
        <f>IF('[1]Validation flags'!$H$3=1,0, IF( ISNUMBER(I16), 0, 1 ))</f>
        <v>0</v>
      </c>
      <c r="ES16" s="27"/>
      <c r="ET16" s="61">
        <f t="shared" si="14"/>
        <v>0</v>
      </c>
      <c r="EU16" s="61">
        <f>IF('[1]Validation flags'!$H$3=1,0, IF( ISNUMBER(L16), 0, 1 ))</f>
        <v>0</v>
      </c>
      <c r="EV16" s="61">
        <f>IF('[1]Validation flags'!$H$3=1,0, IF( ISNUMBER(M16), 0, 1 ))</f>
        <v>0</v>
      </c>
      <c r="EW16" s="27"/>
      <c r="EX16" s="27"/>
      <c r="EY16" s="61">
        <f xml:space="preserve"> IF( ISNUMBER(P16), 0, 1 )</f>
        <v>0</v>
      </c>
      <c r="EZ16" s="61">
        <f>IF('[1]Validation flags'!$H$3=1,0, IF( ISNUMBER(Q16), 0, 1 ))</f>
        <v>0</v>
      </c>
      <c r="FA16" s="61">
        <f>IF('[1]Validation flags'!$H$3=1,0, IF( ISNUMBER(R16), 0, 1 ))</f>
        <v>0</v>
      </c>
      <c r="FB16" s="27"/>
      <c r="FC16" s="61">
        <f t="shared" si="15"/>
        <v>0</v>
      </c>
      <c r="FD16" s="61">
        <f>IF('[1]Validation flags'!$H$3=1,0, IF( ISNUMBER(U16), 0, 1 ))</f>
        <v>0</v>
      </c>
      <c r="FE16" s="61">
        <f>IF('[1]Validation flags'!$H$3=1,0, IF( ISNUMBER(V16), 0, 1 ))</f>
        <v>0</v>
      </c>
      <c r="FF16" s="27"/>
      <c r="FG16" s="27"/>
      <c r="FH16" s="61">
        <f xml:space="preserve"> IF( ISNUMBER(Y16), 0, 1 )</f>
        <v>0</v>
      </c>
      <c r="FI16" s="61">
        <f>IF('[1]Validation flags'!$H$3=1,0, IF( ISNUMBER(Z16), 0, 1 ))</f>
        <v>0</v>
      </c>
      <c r="FJ16" s="61">
        <f>IF('[1]Validation flags'!$H$3=1,0, IF( ISNUMBER(AA16), 0, 1 ))</f>
        <v>0</v>
      </c>
      <c r="FK16" s="27"/>
      <c r="FL16" s="61">
        <f t="shared" si="16"/>
        <v>0</v>
      </c>
      <c r="FM16" s="61">
        <f>IF('[1]Validation flags'!$H$3=1,0, IF( ISNUMBER(AD16), 0, 1 ))</f>
        <v>0</v>
      </c>
      <c r="FN16" s="61">
        <f>IF('[1]Validation flags'!$H$3=1,0, IF( ISNUMBER(AE16), 0, 1 ))</f>
        <v>0</v>
      </c>
      <c r="FO16" s="27"/>
      <c r="FP16" s="27"/>
      <c r="FQ16" s="61">
        <f xml:space="preserve"> IF( ISNUMBER(AH16), 0, 1 )</f>
        <v>0</v>
      </c>
      <c r="FR16" s="61">
        <f>IF('[1]Validation flags'!$H$3=1,0, IF( ISNUMBER(AI16), 0, 1 ))</f>
        <v>0</v>
      </c>
      <c r="FS16" s="61">
        <f>IF('[1]Validation flags'!$H$3=1,0, IF( ISNUMBER(AJ16), 0, 1 ))</f>
        <v>0</v>
      </c>
      <c r="FT16" s="27"/>
      <c r="FU16" s="61">
        <f t="shared" si="17"/>
        <v>0</v>
      </c>
      <c r="FV16" s="61">
        <f>IF('[1]Validation flags'!$H$3=1,0, IF( ISNUMBER(AM16), 0, 1 ))</f>
        <v>0</v>
      </c>
      <c r="FW16" s="61">
        <f>IF('[1]Validation flags'!$H$3=1,0, IF( ISNUMBER(AN16), 0, 1 ))</f>
        <v>0</v>
      </c>
      <c r="FX16" s="27"/>
      <c r="FY16" s="27"/>
      <c r="FZ16" s="61">
        <f xml:space="preserve"> IF( ISNUMBER(AQ16), 0, 1 )</f>
        <v>0</v>
      </c>
      <c r="GA16" s="61">
        <f>IF('[1]Validation flags'!$H$3=1,0, IF( ISNUMBER(AR16), 0, 1 ))</f>
        <v>0</v>
      </c>
      <c r="GB16" s="61">
        <f>IF('[1]Validation flags'!$H$3=1,0, IF( ISNUMBER(AS16), 0, 1 ))</f>
        <v>0</v>
      </c>
      <c r="GC16" s="27"/>
      <c r="GD16" s="61">
        <f xml:space="preserve"> IF( ISNUMBER(AU16), 0, 1 )</f>
        <v>0</v>
      </c>
      <c r="GE16" s="61">
        <f>IF('[1]Validation flags'!$H$3=1,0, IF( ISNUMBER(AV16), 0, 1 ))</f>
        <v>0</v>
      </c>
      <c r="GF16" s="61">
        <f>IF('[1]Validation flags'!$H$3=1,0, IF( ISNUMBER(AW16), 0, 1 ))</f>
        <v>0</v>
      </c>
      <c r="GG16" s="27"/>
      <c r="GH16" s="27"/>
      <c r="GI16" s="61">
        <f xml:space="preserve"> IF( ISNUMBER(AZ16), 0, 1 )</f>
        <v>0</v>
      </c>
      <c r="GJ16" s="61">
        <f>IF('[1]Validation flags'!$H$3=1,0, IF( ISNUMBER(BA16), 0, 1 ))</f>
        <v>0</v>
      </c>
      <c r="GK16" s="61">
        <f>IF('[1]Validation flags'!$H$3=1,0, IF( ISNUMBER(BB16), 0, 1 ))</f>
        <v>0</v>
      </c>
      <c r="GL16" s="27"/>
      <c r="GM16" s="61">
        <f t="shared" si="18"/>
        <v>0</v>
      </c>
      <c r="GN16" s="61">
        <f>IF('[1]Validation flags'!$H$3=1,0, IF( ISNUMBER(BE16), 0, 1 ))</f>
        <v>0</v>
      </c>
      <c r="GO16" s="61">
        <f>IF('[1]Validation flags'!$H$3=1,0, IF( ISNUMBER(BF16), 0, 1 ))</f>
        <v>0</v>
      </c>
      <c r="GP16" s="27"/>
      <c r="GQ16" s="27"/>
      <c r="GR16" s="61">
        <f xml:space="preserve"> IF( ISNUMBER(BI16), 0, 1 )</f>
        <v>0</v>
      </c>
      <c r="GS16" s="61">
        <f>IF('[1]Validation flags'!$H$3=1,0, IF( ISNUMBER(BJ16), 0, 1 ))</f>
        <v>0</v>
      </c>
      <c r="GT16" s="61">
        <f>IF('[1]Validation flags'!$H$3=1,0, IF( ISNUMBER(BK16), 0, 1 ))</f>
        <v>0</v>
      </c>
      <c r="GU16" s="27"/>
      <c r="GV16" s="61">
        <f t="shared" si="19"/>
        <v>0</v>
      </c>
      <c r="GW16" s="61">
        <f>IF('[1]Validation flags'!$H$3=1,0, IF( ISNUMBER(BN16), 0, 1 ))</f>
        <v>0</v>
      </c>
      <c r="GX16" s="61">
        <f>IF('[1]Validation flags'!$H$3=1,0, IF( ISNUMBER(BO16), 0, 1 ))</f>
        <v>0</v>
      </c>
      <c r="GY16" s="27"/>
      <c r="GZ16" s="27"/>
      <c r="HA16" s="61">
        <f xml:space="preserve"> IF( ISNUMBER(BR16), 0, 1 )</f>
        <v>0</v>
      </c>
      <c r="HB16" s="61">
        <f>IF('[1]Validation flags'!$H$3=1,0, IF( ISNUMBER(BS16), 0, 1 ))</f>
        <v>0</v>
      </c>
      <c r="HC16" s="61">
        <f>IF('[1]Validation flags'!$H$3=1,0, IF( ISNUMBER(BT16), 0, 1 ))</f>
        <v>0</v>
      </c>
      <c r="HD16" s="27"/>
      <c r="HE16" s="61">
        <f t="shared" si="20"/>
        <v>0</v>
      </c>
      <c r="HF16" s="61">
        <f>IF('[1]Validation flags'!$H$3=1,0, IF( ISNUMBER(BW16), 0, 1 ))</f>
        <v>0</v>
      </c>
      <c r="HG16" s="61">
        <f>IF('[1]Validation flags'!$H$3=1,0, IF( ISNUMBER(BX16), 0, 1 ))</f>
        <v>0</v>
      </c>
      <c r="HH16" s="27"/>
      <c r="HI16" s="27"/>
      <c r="HJ16" s="61">
        <f xml:space="preserve"> IF( ISNUMBER(CA16), 0, 1 )</f>
        <v>0</v>
      </c>
      <c r="HK16" s="61">
        <f>IF('[1]Validation flags'!$H$3=1,0, IF( ISNUMBER(CB16), 0, 1 ))</f>
        <v>0</v>
      </c>
      <c r="HL16" s="61">
        <f>IF('[1]Validation flags'!$H$3=1,0, IF( ISNUMBER(CC16), 0, 1 ))</f>
        <v>0</v>
      </c>
      <c r="HM16" s="27"/>
      <c r="HN16" s="61">
        <f t="shared" si="21"/>
        <v>0</v>
      </c>
      <c r="HO16" s="61">
        <f>IF('[1]Validation flags'!$H$3=1,0, IF( ISNUMBER(CF16), 0, 1 ))</f>
        <v>0</v>
      </c>
      <c r="HP16" s="61">
        <f>IF('[1]Validation flags'!$H$3=1,0, IF( ISNUMBER(CG16), 0, 1 ))</f>
        <v>0</v>
      </c>
      <c r="HQ16" s="27"/>
      <c r="HR16" s="27"/>
      <c r="HS16" s="61">
        <f xml:space="preserve"> IF( ISNUMBER(CJ16), 0, 1 )</f>
        <v>0</v>
      </c>
      <c r="HT16" s="61">
        <f>IF('[1]Validation flags'!$H$3=1,0, IF( ISNUMBER(CK16), 0, 1 ))</f>
        <v>0</v>
      </c>
      <c r="HU16" s="61">
        <f>IF('[1]Validation flags'!$H$3=1,0, IF( ISNUMBER(CL16), 0, 1 ))</f>
        <v>0</v>
      </c>
      <c r="HV16" s="27"/>
      <c r="HW16" s="61">
        <f t="shared" si="22"/>
        <v>0</v>
      </c>
      <c r="HX16" s="61">
        <f>IF('[1]Validation flags'!$H$3=1,0, IF( ISNUMBER(CO16), 0, 1 ))</f>
        <v>0</v>
      </c>
      <c r="HY16" s="61">
        <f>IF('[1]Validation flags'!$H$3=1,0, IF( ISNUMBER(CP16), 0, 1 ))</f>
        <v>0</v>
      </c>
      <c r="HZ16" s="27"/>
      <c r="IA16" s="27"/>
      <c r="IB16" s="61">
        <f xml:space="preserve"> IF( ISNUMBER(CS16), 0, 1 )</f>
        <v>0</v>
      </c>
      <c r="IC16" s="61">
        <f>IF('[1]Validation flags'!$H$3=1,0, IF( ISNUMBER(CT16), 0, 1 ))</f>
        <v>0</v>
      </c>
      <c r="ID16" s="61">
        <f>IF('[1]Validation flags'!$H$3=1,0, IF( ISNUMBER(CU16), 0, 1 ))</f>
        <v>0</v>
      </c>
      <c r="IE16" s="27"/>
      <c r="IF16" s="61">
        <f t="shared" si="23"/>
        <v>0</v>
      </c>
      <c r="IG16" s="61">
        <f>IF('[1]Validation flags'!$H$3=1,0, IF( ISNUMBER(CX16), 0, 1 ))</f>
        <v>0</v>
      </c>
      <c r="IH16" s="61">
        <f>IF('[1]Validation flags'!$H$3=1,0, IF( ISNUMBER(CY16), 0, 1 ))</f>
        <v>0</v>
      </c>
      <c r="II16" s="27"/>
      <c r="IJ16" s="27"/>
      <c r="IK16" s="61">
        <f xml:space="preserve"> IF( ISNUMBER(DB16), 0, 1 )</f>
        <v>0</v>
      </c>
      <c r="IL16" s="61">
        <f>IF('[1]Validation flags'!$H$3=1,0, IF( ISNUMBER(DC16), 0, 1 ))</f>
        <v>0</v>
      </c>
      <c r="IM16" s="61">
        <f>IF('[1]Validation flags'!$H$3=1,0, IF( ISNUMBER(DD16), 0, 1 ))</f>
        <v>0</v>
      </c>
      <c r="IN16" s="27"/>
      <c r="IO16" s="61">
        <f t="shared" si="24"/>
        <v>0</v>
      </c>
      <c r="IP16" s="61">
        <f>IF('[1]Validation flags'!$H$3=1,0, IF( ISNUMBER(DG16), 0, 1 ))</f>
        <v>0</v>
      </c>
      <c r="IQ16" s="61">
        <f>IF('[1]Validation flags'!$H$3=1,0, IF( ISNUMBER(DH16), 0, 1 ))</f>
        <v>0</v>
      </c>
      <c r="IR16" s="27"/>
      <c r="IS16" s="27"/>
      <c r="IT16" s="61">
        <f xml:space="preserve"> IF( ISNUMBER(DK16), 0, 1 )</f>
        <v>0</v>
      </c>
      <c r="IU16" s="61">
        <f>IF('[1]Validation flags'!$H$3=1,0, IF( ISNUMBER(DL16), 0, 1 ))</f>
        <v>0</v>
      </c>
      <c r="IV16" s="61">
        <f>IF('[1]Validation flags'!$H$3=1,0, IF( ISNUMBER(DM16), 0, 1 ))</f>
        <v>0</v>
      </c>
      <c r="IW16" s="27"/>
      <c r="IX16" s="61">
        <f t="shared" si="25"/>
        <v>0</v>
      </c>
      <c r="IY16" s="61">
        <f>IF('[1]Validation flags'!$H$3=1,0, IF( ISNUMBER(DP16), 0, 1 ))</f>
        <v>0</v>
      </c>
      <c r="IZ16" s="61">
        <f>IF('[1]Validation flags'!$H$3=1,0, IF( ISNUMBER(DQ16), 0, 1 ))</f>
        <v>0</v>
      </c>
      <c r="JA16" s="27"/>
      <c r="JB16" s="27"/>
    </row>
    <row r="17" spans="2:263" s="97" customFormat="1" ht="14.25" customHeight="1" thickBot="1" x14ac:dyDescent="0.25">
      <c r="B17" s="86">
        <v>8</v>
      </c>
      <c r="C17" s="87" t="s">
        <v>107</v>
      </c>
      <c r="D17" s="88"/>
      <c r="E17" s="89" t="s">
        <v>38</v>
      </c>
      <c r="F17" s="90">
        <v>3</v>
      </c>
      <c r="G17" s="91">
        <f>SUM(G10:G16)</f>
        <v>0.28999999999999998</v>
      </c>
      <c r="H17" s="91">
        <f>SUM(H10:H16)</f>
        <v>4.0849999999999991</v>
      </c>
      <c r="I17" s="92">
        <f>SUM(I10:I16)</f>
        <v>3.8980000000000001</v>
      </c>
      <c r="J17" s="93">
        <f>SUM(G17:I17)</f>
        <v>8.2729999999999997</v>
      </c>
      <c r="K17" s="91">
        <f>SUM(K10:K16)</f>
        <v>0.377</v>
      </c>
      <c r="L17" s="91">
        <f>SUM(L10:L16)</f>
        <v>6.7970000000000006</v>
      </c>
      <c r="M17" s="92">
        <f>SUM(M10:M16)</f>
        <v>9.6530000000000005</v>
      </c>
      <c r="N17" s="94">
        <f t="shared" si="0"/>
        <v>16.827000000000002</v>
      </c>
      <c r="O17" s="93">
        <f>N17+J17</f>
        <v>25.1</v>
      </c>
      <c r="P17" s="91">
        <f>SUM(P10:P16)</f>
        <v>0.311</v>
      </c>
      <c r="Q17" s="91">
        <f>SUM(Q10:Q16)</f>
        <v>4.3709999999999996</v>
      </c>
      <c r="R17" s="92">
        <f>SUM(R10:R16)</f>
        <v>4.202</v>
      </c>
      <c r="S17" s="93">
        <f>SUM(P17:R17)</f>
        <v>8.8840000000000003</v>
      </c>
      <c r="T17" s="91">
        <f>SUM(T10:T16)</f>
        <v>0.38800000000000001</v>
      </c>
      <c r="U17" s="91">
        <f>SUM(U10:U16)</f>
        <v>7.0080000000000009</v>
      </c>
      <c r="V17" s="92">
        <f>SUM(V10:V16)</f>
        <v>10.121</v>
      </c>
      <c r="W17" s="94">
        <f t="shared" si="1"/>
        <v>17.517000000000003</v>
      </c>
      <c r="X17" s="93">
        <f>W17+S17</f>
        <v>26.401000000000003</v>
      </c>
      <c r="Y17" s="91">
        <f>SUM(Y10:Y16)</f>
        <v>0.317</v>
      </c>
      <c r="Z17" s="91">
        <f>SUM(Z10:Z16)</f>
        <v>4.4649999999999999</v>
      </c>
      <c r="AA17" s="92">
        <f>SUM(AA10:AA16)</f>
        <v>4.2339999999999991</v>
      </c>
      <c r="AB17" s="93">
        <f>SUM(Y17:AA17)</f>
        <v>9.0159999999999982</v>
      </c>
      <c r="AC17" s="91">
        <f>SUM(AC10:AC16)</f>
        <v>0.39899999999999997</v>
      </c>
      <c r="AD17" s="91">
        <f>SUM(AD10:AD16)</f>
        <v>7.1950000000000003</v>
      </c>
      <c r="AE17" s="92">
        <f>SUM(AE10:AE16)</f>
        <v>10.234</v>
      </c>
      <c r="AF17" s="94">
        <f t="shared" si="2"/>
        <v>17.827999999999999</v>
      </c>
      <c r="AG17" s="93">
        <f>AF17+AB17</f>
        <v>26.843999999999998</v>
      </c>
      <c r="AH17" s="91">
        <f>SUM(AH10:AH16)</f>
        <v>0.313</v>
      </c>
      <c r="AI17" s="91">
        <f>SUM(AI10:AI16)</f>
        <v>4.3919999999999995</v>
      </c>
      <c r="AJ17" s="92">
        <f>SUM(AJ10:AJ16)</f>
        <v>4.0969999999999986</v>
      </c>
      <c r="AK17" s="93">
        <f>SUM(AH17:AJ17)</f>
        <v>8.8019999999999978</v>
      </c>
      <c r="AL17" s="91">
        <f>SUM(AL10:AL16)</f>
        <v>0.38200000000000001</v>
      </c>
      <c r="AM17" s="91">
        <f>SUM(AM10:AM16)</f>
        <v>6.9159999999999995</v>
      </c>
      <c r="AN17" s="92">
        <f>SUM(AN10:AN16)</f>
        <v>9.7530000000000001</v>
      </c>
      <c r="AO17" s="94">
        <f t="shared" si="3"/>
        <v>17.050999999999998</v>
      </c>
      <c r="AP17" s="93">
        <f>AO17+AK17</f>
        <v>25.852999999999994</v>
      </c>
      <c r="AQ17" s="91">
        <f>SUM(AQ10:AQ16)</f>
        <v>0.47299999999999998</v>
      </c>
      <c r="AR17" s="91">
        <f>SUM(AR10:AR16)</f>
        <v>6.5539999999999994</v>
      </c>
      <c r="AS17" s="92">
        <f>SUM(AS10:AS16)</f>
        <v>4.2179999999999991</v>
      </c>
      <c r="AT17" s="93">
        <f>SUM(AQ17:AS17)</f>
        <v>11.244999999999997</v>
      </c>
      <c r="AU17" s="91">
        <f>SUM(AU10:AU16)</f>
        <v>0.41300000000000003</v>
      </c>
      <c r="AV17" s="91">
        <f>SUM(AV10:AV16)</f>
        <v>7.480999999999999</v>
      </c>
      <c r="AW17" s="92">
        <f>SUM(AW10:AW16)</f>
        <v>7.0329999999999995</v>
      </c>
      <c r="AX17" s="94">
        <f t="shared" si="4"/>
        <v>14.927</v>
      </c>
      <c r="AY17" s="93">
        <f>AX17+AT17</f>
        <v>26.171999999999997</v>
      </c>
      <c r="AZ17" s="91">
        <f>SUM(AZ10:AZ16)</f>
        <v>0.45400000000000001</v>
      </c>
      <c r="BA17" s="91">
        <f>SUM(BA10:BA16)</f>
        <v>6.8929999999999998</v>
      </c>
      <c r="BB17" s="92">
        <f>SUM(BB10:BB16)</f>
        <v>4.6539999999999999</v>
      </c>
      <c r="BC17" s="93">
        <f>SUM(AZ17:BB17)</f>
        <v>12.000999999999999</v>
      </c>
      <c r="BD17" s="91">
        <f>SUM(BD10:BD16)</f>
        <v>0.40100000000000002</v>
      </c>
      <c r="BE17" s="91">
        <f>SUM(BE10:BE16)</f>
        <v>7.9560000000000004</v>
      </c>
      <c r="BF17" s="92">
        <f>SUM(BF10:BF16)</f>
        <v>8.3740000000000006</v>
      </c>
      <c r="BG17" s="94">
        <f t="shared" si="5"/>
        <v>16.731000000000002</v>
      </c>
      <c r="BH17" s="93">
        <f>BG17+BC17</f>
        <v>28.731999999999999</v>
      </c>
      <c r="BI17" s="91">
        <f>SUM(BI10:BI16)</f>
        <v>0.43300000000000005</v>
      </c>
      <c r="BJ17" s="91">
        <f>SUM(BJ10:BJ16)</f>
        <v>6.7569999999999997</v>
      </c>
      <c r="BK17" s="92">
        <f>SUM(BK10:BK16)</f>
        <v>4.4610000000000003</v>
      </c>
      <c r="BL17" s="93">
        <f>SUM(BI17:BK17)</f>
        <v>11.651</v>
      </c>
      <c r="BM17" s="91">
        <f>SUM(BM10:BM16)</f>
        <v>0.43900000000000006</v>
      </c>
      <c r="BN17" s="91">
        <f>SUM(BN10:BN16)</f>
        <v>8.4809999999999999</v>
      </c>
      <c r="BO17" s="92">
        <f>SUM(BO10:BO16)</f>
        <v>8.9359999999999999</v>
      </c>
      <c r="BP17" s="94">
        <f t="shared" si="6"/>
        <v>17.856000000000002</v>
      </c>
      <c r="BQ17" s="93">
        <f>BP17+BL17</f>
        <v>29.507000000000001</v>
      </c>
      <c r="BR17" s="91">
        <f>SUM(BR10:BR16)</f>
        <v>0.41500000000000004</v>
      </c>
      <c r="BS17" s="91">
        <f>SUM(BS10:BS16)</f>
        <v>6.5990000000000002</v>
      </c>
      <c r="BT17" s="92">
        <f>SUM(BT10:BT16)</f>
        <v>4.2859999999999996</v>
      </c>
      <c r="BU17" s="93">
        <f>SUM(BR17:BT17)</f>
        <v>11.3</v>
      </c>
      <c r="BV17" s="91">
        <f>SUM(BV10:BV16)</f>
        <v>0.47700000000000009</v>
      </c>
      <c r="BW17" s="91">
        <f>SUM(BW10:BW16)</f>
        <v>9.0169999999999995</v>
      </c>
      <c r="BX17" s="92">
        <f>SUM(BX10:BX16)</f>
        <v>9.4870000000000001</v>
      </c>
      <c r="BY17" s="94">
        <f t="shared" si="7"/>
        <v>18.981000000000002</v>
      </c>
      <c r="BZ17" s="93">
        <f>BY17+BU17</f>
        <v>30.281000000000002</v>
      </c>
      <c r="CA17" s="91">
        <f>SUM(CA10:CA16)</f>
        <v>0.38700000000000001</v>
      </c>
      <c r="CB17" s="91">
        <f>SUM(CB10:CB16)</f>
        <v>6.2070000000000007</v>
      </c>
      <c r="CC17" s="92">
        <f>SUM(CC10:CC16)</f>
        <v>3.9819999999999998</v>
      </c>
      <c r="CD17" s="93">
        <f>SUM(CA17:CC17)</f>
        <v>10.576000000000001</v>
      </c>
      <c r="CE17" s="91">
        <f>SUM(CE10:CE16)</f>
        <v>0.5</v>
      </c>
      <c r="CF17" s="91">
        <f>SUM(CF10:CF16)</f>
        <v>9.3150000000000013</v>
      </c>
      <c r="CG17" s="92">
        <f>SUM(CG10:CG16)</f>
        <v>9.7829999999999995</v>
      </c>
      <c r="CH17" s="94">
        <f t="shared" si="8"/>
        <v>19.597999999999999</v>
      </c>
      <c r="CI17" s="93">
        <f>CH17+CD17</f>
        <v>30.173999999999999</v>
      </c>
      <c r="CJ17" s="91">
        <f>SUM(CJ10:CJ16)</f>
        <v>0.374</v>
      </c>
      <c r="CK17" s="91">
        <f>SUM(CK10:CK16)</f>
        <v>6.1039999999999992</v>
      </c>
      <c r="CL17" s="92">
        <f>SUM(CL10:CL16)</f>
        <v>3.8460000000000001</v>
      </c>
      <c r="CM17" s="93">
        <f>SUM(CJ17:CL17)</f>
        <v>10.323999999999998</v>
      </c>
      <c r="CN17" s="91">
        <f>SUM(CN10:CN16)</f>
        <v>0.53600000000000003</v>
      </c>
      <c r="CO17" s="91">
        <f>SUM(CO10:CO16)</f>
        <v>9.8199999999999985</v>
      </c>
      <c r="CP17" s="92">
        <f>SUM(CP10:CP16)</f>
        <v>10.314</v>
      </c>
      <c r="CQ17" s="94">
        <f t="shared" si="9"/>
        <v>20.669999999999998</v>
      </c>
      <c r="CR17" s="93">
        <f>CQ17+CM17</f>
        <v>30.993999999999996</v>
      </c>
      <c r="CS17" s="91">
        <f>SUM(CS10:CS16)</f>
        <v>0.36</v>
      </c>
      <c r="CT17" s="91">
        <f>SUM(CT10:CT16)</f>
        <v>5.9819999999999993</v>
      </c>
      <c r="CU17" s="92">
        <f>SUM(CU10:CU16)</f>
        <v>3.7149999999999999</v>
      </c>
      <c r="CV17" s="93">
        <f>SUM(CS17:CU17)</f>
        <v>10.056999999999999</v>
      </c>
      <c r="CW17" s="91">
        <f>SUM(CW10:CW16)</f>
        <v>0.56799999999999995</v>
      </c>
      <c r="CX17" s="91">
        <f>SUM(CX10:CX16)</f>
        <v>10.326999999999998</v>
      </c>
      <c r="CY17" s="92">
        <f>SUM(CY10:CY16)</f>
        <v>10.817</v>
      </c>
      <c r="CZ17" s="94">
        <f t="shared" si="10"/>
        <v>21.711999999999996</v>
      </c>
      <c r="DA17" s="93">
        <f>CZ17+CV17</f>
        <v>31.768999999999995</v>
      </c>
      <c r="DB17" s="91">
        <f>SUM(DB10:DB16)</f>
        <v>0.34899999999999998</v>
      </c>
      <c r="DC17" s="91">
        <f>SUM(DC10:DC16)</f>
        <v>5.8530000000000006</v>
      </c>
      <c r="DD17" s="92">
        <f>SUM(DD10:DD16)</f>
        <v>3.5960000000000001</v>
      </c>
      <c r="DE17" s="93">
        <f>SUM(DB17:DD17)</f>
        <v>9.7980000000000018</v>
      </c>
      <c r="DF17" s="91">
        <f>SUM(DF10:DF16)</f>
        <v>0.60199999999999998</v>
      </c>
      <c r="DG17" s="91">
        <f>SUM(DG10:DG16)</f>
        <v>10.849000000000002</v>
      </c>
      <c r="DH17" s="92">
        <f>SUM(DH10:DH16)</f>
        <v>11.320000000000002</v>
      </c>
      <c r="DI17" s="94">
        <f t="shared" si="11"/>
        <v>22.771000000000004</v>
      </c>
      <c r="DJ17" s="93">
        <f>DI17+DE17</f>
        <v>32.569000000000003</v>
      </c>
      <c r="DK17" s="91">
        <f>SUM(DK10:DK16)</f>
        <v>0.33899999999999997</v>
      </c>
      <c r="DL17" s="91">
        <f>SUM(DL10:DL16)</f>
        <v>5.7130000000000001</v>
      </c>
      <c r="DM17" s="92">
        <f>SUM(DM10:DM16)</f>
        <v>3.4879999999999995</v>
      </c>
      <c r="DN17" s="93">
        <f>SUM(DK17:DM17)</f>
        <v>9.5399999999999991</v>
      </c>
      <c r="DO17" s="91">
        <f>SUM(DO10:DO16)</f>
        <v>0.63300000000000001</v>
      </c>
      <c r="DP17" s="91">
        <f>SUM(DP10:DP16)</f>
        <v>11.389999999999999</v>
      </c>
      <c r="DQ17" s="92">
        <f>SUM(DQ10:DQ16)</f>
        <v>11.818000000000001</v>
      </c>
      <c r="DR17" s="94">
        <f t="shared" si="12"/>
        <v>23.841000000000001</v>
      </c>
      <c r="DS17" s="93">
        <f>DR17+DN17</f>
        <v>33.381</v>
      </c>
      <c r="DT17" s="14"/>
      <c r="DU17" s="95" t="s">
        <v>108</v>
      </c>
      <c r="DV17" s="96"/>
      <c r="DX17" s="35"/>
      <c r="DY17" s="6"/>
      <c r="EA17" s="86">
        <v>8</v>
      </c>
      <c r="EB17" s="87" t="s">
        <v>107</v>
      </c>
      <c r="EC17" s="89" t="s">
        <v>38</v>
      </c>
      <c r="ED17" s="90">
        <v>3</v>
      </c>
      <c r="EE17" s="98" t="s">
        <v>109</v>
      </c>
      <c r="EF17" s="98" t="s">
        <v>110</v>
      </c>
      <c r="EG17" s="99" t="s">
        <v>111</v>
      </c>
      <c r="EH17" s="100" t="s">
        <v>112</v>
      </c>
      <c r="EI17" s="98" t="s">
        <v>113</v>
      </c>
      <c r="EJ17" s="98" t="s">
        <v>114</v>
      </c>
      <c r="EK17" s="99" t="s">
        <v>115</v>
      </c>
      <c r="EL17" s="101" t="s">
        <v>116</v>
      </c>
      <c r="EM17" s="100" t="s">
        <v>117</v>
      </c>
      <c r="EN17" s="102"/>
      <c r="EO17" s="10"/>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10"/>
    </row>
    <row r="18" spans="2:263" s="110" customFormat="1" ht="14.25" customHeight="1" thickBot="1" x14ac:dyDescent="0.25">
      <c r="B18" s="103"/>
      <c r="C18" s="104"/>
      <c r="D18" s="105"/>
      <c r="E18" s="106"/>
      <c r="F18" s="106"/>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8"/>
      <c r="DU18" s="109"/>
      <c r="DV18" s="109"/>
      <c r="DX18" s="35"/>
      <c r="DY18" s="6"/>
      <c r="EA18" s="103"/>
      <c r="EB18" s="104"/>
      <c r="EC18" s="106"/>
      <c r="ED18" s="106"/>
      <c r="EE18" s="111"/>
      <c r="EF18" s="111"/>
      <c r="EG18" s="111"/>
      <c r="EH18" s="111"/>
      <c r="EI18" s="111"/>
      <c r="EJ18" s="111"/>
      <c r="EK18" s="111"/>
      <c r="EL18" s="111"/>
      <c r="EM18" s="111"/>
      <c r="EN18" s="112"/>
      <c r="EO18" s="10"/>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10"/>
    </row>
    <row r="19" spans="2:263" ht="14.25" customHeight="1" x14ac:dyDescent="0.2">
      <c r="B19" s="113">
        <v>9</v>
      </c>
      <c r="C19" s="114" t="s">
        <v>118</v>
      </c>
      <c r="D19" s="115"/>
      <c r="E19" s="43" t="s">
        <v>38</v>
      </c>
      <c r="F19" s="44">
        <v>3</v>
      </c>
      <c r="G19" s="45">
        <v>0</v>
      </c>
      <c r="H19" s="46">
        <v>0</v>
      </c>
      <c r="I19" s="46">
        <v>0</v>
      </c>
      <c r="J19" s="47">
        <f>SUM(G19:I19)</f>
        <v>0</v>
      </c>
      <c r="K19" s="48">
        <v>0</v>
      </c>
      <c r="L19" s="46">
        <v>0</v>
      </c>
      <c r="M19" s="46">
        <v>0</v>
      </c>
      <c r="N19" s="49">
        <f>SUM(K19:M19)</f>
        <v>0</v>
      </c>
      <c r="O19" s="50">
        <f>N19+J19</f>
        <v>0</v>
      </c>
      <c r="P19" s="51">
        <v>0</v>
      </c>
      <c r="Q19" s="46">
        <v>0</v>
      </c>
      <c r="R19" s="46">
        <v>0</v>
      </c>
      <c r="S19" s="50">
        <f>SUM(P19:R19)</f>
        <v>0</v>
      </c>
      <c r="T19" s="48">
        <v>0</v>
      </c>
      <c r="U19" s="46">
        <v>0</v>
      </c>
      <c r="V19" s="46">
        <v>0</v>
      </c>
      <c r="W19" s="49">
        <f>SUM(T19:V19)</f>
        <v>0</v>
      </c>
      <c r="X19" s="50">
        <f>W19+S19</f>
        <v>0</v>
      </c>
      <c r="Y19" s="51">
        <v>0</v>
      </c>
      <c r="Z19" s="46">
        <v>0</v>
      </c>
      <c r="AA19" s="46">
        <v>0</v>
      </c>
      <c r="AB19" s="50">
        <f>SUM(Y19:AA19)</f>
        <v>0</v>
      </c>
      <c r="AC19" s="48">
        <v>0</v>
      </c>
      <c r="AD19" s="46">
        <v>0</v>
      </c>
      <c r="AE19" s="46">
        <v>0</v>
      </c>
      <c r="AF19" s="49">
        <f>SUM(AC19:AE19)</f>
        <v>0</v>
      </c>
      <c r="AG19" s="50">
        <f>AF19+AB19</f>
        <v>0</v>
      </c>
      <c r="AH19" s="51">
        <v>0</v>
      </c>
      <c r="AI19" s="46">
        <v>0</v>
      </c>
      <c r="AJ19" s="46">
        <v>0</v>
      </c>
      <c r="AK19" s="50">
        <f>SUM(AH19:AJ19)</f>
        <v>0</v>
      </c>
      <c r="AL19" s="48">
        <v>0</v>
      </c>
      <c r="AM19" s="46">
        <v>0</v>
      </c>
      <c r="AN19" s="46">
        <v>0</v>
      </c>
      <c r="AO19" s="49">
        <f>SUM(AL19:AN19)</f>
        <v>0</v>
      </c>
      <c r="AP19" s="50">
        <f>AO19+AK19</f>
        <v>0</v>
      </c>
      <c r="AQ19" s="51">
        <v>0</v>
      </c>
      <c r="AR19" s="46">
        <v>0</v>
      </c>
      <c r="AS19" s="46">
        <v>0</v>
      </c>
      <c r="AT19" s="50">
        <f>SUM(AQ19:AS19)</f>
        <v>0</v>
      </c>
      <c r="AU19" s="48">
        <v>0</v>
      </c>
      <c r="AV19" s="46">
        <v>0</v>
      </c>
      <c r="AW19" s="46">
        <v>0</v>
      </c>
      <c r="AX19" s="49">
        <f>SUM(AU19:AW19)</f>
        <v>0</v>
      </c>
      <c r="AY19" s="50">
        <f>AX19+AT19</f>
        <v>0</v>
      </c>
      <c r="AZ19" s="51">
        <v>0</v>
      </c>
      <c r="BA19" s="46">
        <v>0</v>
      </c>
      <c r="BB19" s="46">
        <v>0</v>
      </c>
      <c r="BC19" s="50">
        <f>SUM(AZ19:BB19)</f>
        <v>0</v>
      </c>
      <c r="BD19" s="48">
        <v>0</v>
      </c>
      <c r="BE19" s="46">
        <v>0</v>
      </c>
      <c r="BF19" s="46">
        <v>0</v>
      </c>
      <c r="BG19" s="49">
        <f>SUM(BD19:BF19)</f>
        <v>0</v>
      </c>
      <c r="BH19" s="50">
        <f>BG19+BC19</f>
        <v>0</v>
      </c>
      <c r="BI19" s="51">
        <v>0</v>
      </c>
      <c r="BJ19" s="46">
        <v>0</v>
      </c>
      <c r="BK19" s="46">
        <v>0</v>
      </c>
      <c r="BL19" s="50">
        <f>SUM(BI19:BK19)</f>
        <v>0</v>
      </c>
      <c r="BM19" s="48">
        <v>0</v>
      </c>
      <c r="BN19" s="46">
        <v>0</v>
      </c>
      <c r="BO19" s="46">
        <v>0</v>
      </c>
      <c r="BP19" s="49">
        <f>SUM(BM19:BO19)</f>
        <v>0</v>
      </c>
      <c r="BQ19" s="50">
        <f>BP19+BL19</f>
        <v>0</v>
      </c>
      <c r="BR19" s="51">
        <v>0</v>
      </c>
      <c r="BS19" s="46">
        <v>0</v>
      </c>
      <c r="BT19" s="46">
        <v>0</v>
      </c>
      <c r="BU19" s="50">
        <f>SUM(BR19:BT19)</f>
        <v>0</v>
      </c>
      <c r="BV19" s="48">
        <v>0</v>
      </c>
      <c r="BW19" s="46">
        <v>0</v>
      </c>
      <c r="BX19" s="46">
        <v>0</v>
      </c>
      <c r="BY19" s="49">
        <f>SUM(BV19:BX19)</f>
        <v>0</v>
      </c>
      <c r="BZ19" s="50">
        <f>BY19+BU19</f>
        <v>0</v>
      </c>
      <c r="CA19" s="51">
        <v>0</v>
      </c>
      <c r="CB19" s="46">
        <v>0</v>
      </c>
      <c r="CC19" s="46">
        <v>0</v>
      </c>
      <c r="CD19" s="50">
        <f>SUM(CA19:CC19)</f>
        <v>0</v>
      </c>
      <c r="CE19" s="48">
        <v>0</v>
      </c>
      <c r="CF19" s="46">
        <v>0</v>
      </c>
      <c r="CG19" s="46">
        <v>0</v>
      </c>
      <c r="CH19" s="49">
        <f>SUM(CE19:CG19)</f>
        <v>0</v>
      </c>
      <c r="CI19" s="50">
        <f>CH19+CD19</f>
        <v>0</v>
      </c>
      <c r="CJ19" s="51">
        <v>0</v>
      </c>
      <c r="CK19" s="46">
        <v>0</v>
      </c>
      <c r="CL19" s="46">
        <v>0</v>
      </c>
      <c r="CM19" s="50">
        <f>SUM(CJ19:CL19)</f>
        <v>0</v>
      </c>
      <c r="CN19" s="48">
        <v>0</v>
      </c>
      <c r="CO19" s="46">
        <v>0</v>
      </c>
      <c r="CP19" s="46">
        <v>0</v>
      </c>
      <c r="CQ19" s="49">
        <f>SUM(CN19:CP19)</f>
        <v>0</v>
      </c>
      <c r="CR19" s="50">
        <f>CQ19+CM19</f>
        <v>0</v>
      </c>
      <c r="CS19" s="51">
        <v>0</v>
      </c>
      <c r="CT19" s="46">
        <v>0</v>
      </c>
      <c r="CU19" s="46">
        <v>0</v>
      </c>
      <c r="CV19" s="50">
        <f>SUM(CS19:CU19)</f>
        <v>0</v>
      </c>
      <c r="CW19" s="48">
        <v>0</v>
      </c>
      <c r="CX19" s="46">
        <v>0</v>
      </c>
      <c r="CY19" s="46">
        <v>0</v>
      </c>
      <c r="CZ19" s="49">
        <f>SUM(CW19:CY19)</f>
        <v>0</v>
      </c>
      <c r="DA19" s="50">
        <f>CZ19+CV19</f>
        <v>0</v>
      </c>
      <c r="DB19" s="51">
        <v>0</v>
      </c>
      <c r="DC19" s="46">
        <v>0</v>
      </c>
      <c r="DD19" s="46">
        <v>0</v>
      </c>
      <c r="DE19" s="50">
        <f>SUM(DB19:DD19)</f>
        <v>0</v>
      </c>
      <c r="DF19" s="48">
        <v>0</v>
      </c>
      <c r="DG19" s="46">
        <v>0</v>
      </c>
      <c r="DH19" s="46">
        <v>0</v>
      </c>
      <c r="DI19" s="49">
        <f>SUM(DF19:DH19)</f>
        <v>0</v>
      </c>
      <c r="DJ19" s="50">
        <f>DI19+DE19</f>
        <v>0</v>
      </c>
      <c r="DK19" s="51">
        <v>0</v>
      </c>
      <c r="DL19" s="46">
        <v>0</v>
      </c>
      <c r="DM19" s="46">
        <v>0</v>
      </c>
      <c r="DN19" s="50">
        <f>SUM(DK19:DM19)</f>
        <v>0</v>
      </c>
      <c r="DO19" s="48">
        <v>0</v>
      </c>
      <c r="DP19" s="46">
        <v>0</v>
      </c>
      <c r="DQ19" s="46">
        <v>0</v>
      </c>
      <c r="DR19" s="49">
        <f>SUM(DO19:DQ19)</f>
        <v>0</v>
      </c>
      <c r="DS19" s="50">
        <f>DR19+DN19</f>
        <v>0</v>
      </c>
      <c r="DT19" s="14"/>
      <c r="DU19" s="116"/>
      <c r="DV19" s="117"/>
      <c r="DX19" s="35">
        <f xml:space="preserve"> IF( SUM( EP19:JB19 ) = 0, 0, $EP$5 )</f>
        <v>0</v>
      </c>
      <c r="EA19" s="113">
        <v>9</v>
      </c>
      <c r="EB19" s="114" t="s">
        <v>118</v>
      </c>
      <c r="EC19" s="43" t="s">
        <v>38</v>
      </c>
      <c r="ED19" s="44">
        <v>3</v>
      </c>
      <c r="EE19" s="54" t="s">
        <v>119</v>
      </c>
      <c r="EF19" s="55" t="s">
        <v>120</v>
      </c>
      <c r="EG19" s="59" t="s">
        <v>121</v>
      </c>
      <c r="EH19" s="57" t="s">
        <v>122</v>
      </c>
      <c r="EI19" s="58" t="s">
        <v>123</v>
      </c>
      <c r="EJ19" s="55" t="s">
        <v>124</v>
      </c>
      <c r="EK19" s="59" t="s">
        <v>125</v>
      </c>
      <c r="EL19" s="60" t="s">
        <v>126</v>
      </c>
      <c r="EM19" s="57" t="s">
        <v>127</v>
      </c>
      <c r="EN19" s="9"/>
      <c r="EP19" s="61">
        <f xml:space="preserve"> IF( ISNUMBER(G19), 0, 1 )</f>
        <v>0</v>
      </c>
      <c r="EQ19" s="61">
        <f>IF('[1]Validation flags'!$H$3=1,0, IF( ISNUMBER(H19), 0, 1 ))</f>
        <v>0</v>
      </c>
      <c r="ER19" s="61">
        <f>IF('[1]Validation flags'!$H$3=1,0, IF( ISNUMBER(I19), 0, 1 ))</f>
        <v>0</v>
      </c>
      <c r="ES19" s="27"/>
      <c r="ET19" s="61">
        <f xml:space="preserve"> IF( ISNUMBER(K19), 0, 1 )</f>
        <v>0</v>
      </c>
      <c r="EU19" s="61">
        <f>IF('[1]Validation flags'!$H$3=1,0, IF( ISNUMBER(L19), 0, 1 ))</f>
        <v>0</v>
      </c>
      <c r="EV19" s="61">
        <f>IF('[1]Validation flags'!$H$3=1,0, IF( ISNUMBER(M19), 0, 1 ))</f>
        <v>0</v>
      </c>
      <c r="EW19" s="27"/>
      <c r="EX19" s="27"/>
      <c r="EY19" s="61">
        <f xml:space="preserve"> IF( ISNUMBER(P19), 0, 1 )</f>
        <v>0</v>
      </c>
      <c r="EZ19" s="61">
        <f>IF('[1]Validation flags'!$H$3=1,0, IF( ISNUMBER(Q19), 0, 1 ))</f>
        <v>0</v>
      </c>
      <c r="FA19" s="61">
        <f>IF('[1]Validation flags'!$H$3=1,0, IF( ISNUMBER(R19), 0, 1 ))</f>
        <v>0</v>
      </c>
      <c r="FB19" s="27"/>
      <c r="FC19" s="61">
        <f xml:space="preserve"> IF( ISNUMBER(T19), 0, 1 )</f>
        <v>0</v>
      </c>
      <c r="FD19" s="61">
        <f>IF('[1]Validation flags'!$H$3=1,0, IF( ISNUMBER(U19), 0, 1 ))</f>
        <v>0</v>
      </c>
      <c r="FE19" s="61">
        <f>IF('[1]Validation flags'!$H$3=1,0, IF( ISNUMBER(V19), 0, 1 ))</f>
        <v>0</v>
      </c>
      <c r="FF19" s="27"/>
      <c r="FG19" s="27"/>
      <c r="FH19" s="61">
        <f xml:space="preserve"> IF( ISNUMBER(Y19), 0, 1 )</f>
        <v>0</v>
      </c>
      <c r="FI19" s="61">
        <f>IF('[1]Validation flags'!$H$3=1,0, IF( ISNUMBER(Z19), 0, 1 ))</f>
        <v>0</v>
      </c>
      <c r="FJ19" s="61">
        <f>IF('[1]Validation flags'!$H$3=1,0, IF( ISNUMBER(AA19), 0, 1 ))</f>
        <v>0</v>
      </c>
      <c r="FK19" s="27"/>
      <c r="FL19" s="61">
        <f xml:space="preserve"> IF( ISNUMBER(AC19), 0, 1 )</f>
        <v>0</v>
      </c>
      <c r="FM19" s="61">
        <f>IF('[1]Validation flags'!$H$3=1,0, IF( ISNUMBER(AD19), 0, 1 ))</f>
        <v>0</v>
      </c>
      <c r="FN19" s="61">
        <f>IF('[1]Validation flags'!$H$3=1,0, IF( ISNUMBER(AE19), 0, 1 ))</f>
        <v>0</v>
      </c>
      <c r="FO19" s="27"/>
      <c r="FP19" s="27"/>
      <c r="FQ19" s="61">
        <f xml:space="preserve"> IF( ISNUMBER(AH19), 0, 1 )</f>
        <v>0</v>
      </c>
      <c r="FR19" s="61">
        <f>IF('[1]Validation flags'!$H$3=1,0, IF( ISNUMBER(AI19), 0, 1 ))</f>
        <v>0</v>
      </c>
      <c r="FS19" s="61">
        <f>IF('[1]Validation flags'!$H$3=1,0, IF( ISNUMBER(AJ19), 0, 1 ))</f>
        <v>0</v>
      </c>
      <c r="FT19" s="27"/>
      <c r="FU19" s="61">
        <f xml:space="preserve"> IF( ISNUMBER(AL19), 0, 1 )</f>
        <v>0</v>
      </c>
      <c r="FV19" s="61">
        <f>IF('[1]Validation flags'!$H$3=1,0, IF( ISNUMBER(AM19), 0, 1 ))</f>
        <v>0</v>
      </c>
      <c r="FW19" s="61">
        <f>IF('[1]Validation flags'!$H$3=1,0, IF( ISNUMBER(AN19), 0, 1 ))</f>
        <v>0</v>
      </c>
      <c r="FX19" s="27"/>
      <c r="FY19" s="27"/>
      <c r="FZ19" s="27"/>
      <c r="GA19" s="27"/>
      <c r="GB19" s="27"/>
      <c r="GC19" s="27"/>
      <c r="GD19" s="27"/>
      <c r="GE19" s="27"/>
      <c r="GF19" s="27"/>
      <c r="GG19" s="27"/>
      <c r="GH19" s="27"/>
      <c r="GI19" s="61">
        <f xml:space="preserve"> IF( ISNUMBER(AZ19), 0, 1 )</f>
        <v>0</v>
      </c>
      <c r="GJ19" s="61">
        <f>IF('[1]Validation flags'!$H$3=1,0, IF( ISNUMBER(BA19), 0, 1 ))</f>
        <v>0</v>
      </c>
      <c r="GK19" s="61">
        <f>IF('[1]Validation flags'!$H$3=1,0, IF( ISNUMBER(BB19), 0, 1 ))</f>
        <v>0</v>
      </c>
      <c r="GL19" s="27"/>
      <c r="GM19" s="61">
        <f xml:space="preserve"> IF( ISNUMBER(BD19), 0, 1 )</f>
        <v>0</v>
      </c>
      <c r="GN19" s="61">
        <f>IF('[1]Validation flags'!$H$3=1,0, IF( ISNUMBER(BE19), 0, 1 ))</f>
        <v>0</v>
      </c>
      <c r="GO19" s="61">
        <f>IF('[1]Validation flags'!$H$3=1,0, IF( ISNUMBER(BF19), 0, 1 ))</f>
        <v>0</v>
      </c>
      <c r="GP19" s="27"/>
      <c r="GQ19" s="27"/>
      <c r="GR19" s="61">
        <f xml:space="preserve"> IF( ISNUMBER(BI19), 0, 1 )</f>
        <v>0</v>
      </c>
      <c r="GS19" s="61">
        <f>IF('[1]Validation flags'!$H$3=1,0, IF( ISNUMBER(BJ19), 0, 1 ))</f>
        <v>0</v>
      </c>
      <c r="GT19" s="61">
        <f>IF('[1]Validation flags'!$H$3=1,0, IF( ISNUMBER(BK19), 0, 1 ))</f>
        <v>0</v>
      </c>
      <c r="GU19" s="27"/>
      <c r="GV19" s="61">
        <f xml:space="preserve"> IF( ISNUMBER(BM19), 0, 1 )</f>
        <v>0</v>
      </c>
      <c r="GW19" s="61">
        <f>IF('[1]Validation flags'!$H$3=1,0, IF( ISNUMBER(BN19), 0, 1 ))</f>
        <v>0</v>
      </c>
      <c r="GX19" s="61">
        <f>IF('[1]Validation flags'!$H$3=1,0, IF( ISNUMBER(BO19), 0, 1 ))</f>
        <v>0</v>
      </c>
      <c r="GY19" s="27"/>
      <c r="GZ19" s="27"/>
      <c r="HA19" s="61">
        <f xml:space="preserve"> IF( ISNUMBER(BR19), 0, 1 )</f>
        <v>0</v>
      </c>
      <c r="HB19" s="61">
        <f>IF('[1]Validation flags'!$H$3=1,0, IF( ISNUMBER(BS19), 0, 1 ))</f>
        <v>0</v>
      </c>
      <c r="HC19" s="61">
        <f>IF('[1]Validation flags'!$H$3=1,0, IF( ISNUMBER(BT19), 0, 1 ))</f>
        <v>0</v>
      </c>
      <c r="HD19" s="27"/>
      <c r="HE19" s="61">
        <f xml:space="preserve"> IF( ISNUMBER(BV19), 0, 1 )</f>
        <v>0</v>
      </c>
      <c r="HF19" s="61">
        <f>IF('[1]Validation flags'!$H$3=1,0, IF( ISNUMBER(BW19), 0, 1 ))</f>
        <v>0</v>
      </c>
      <c r="HG19" s="61">
        <f>IF('[1]Validation flags'!$H$3=1,0, IF( ISNUMBER(BX19), 0, 1 ))</f>
        <v>0</v>
      </c>
      <c r="HH19" s="27"/>
      <c r="HI19" s="27"/>
      <c r="HJ19" s="61">
        <f xml:space="preserve"> IF( ISNUMBER(CA19), 0, 1 )</f>
        <v>0</v>
      </c>
      <c r="HK19" s="61">
        <f>IF('[1]Validation flags'!$H$3=1,0, IF( ISNUMBER(CB19), 0, 1 ))</f>
        <v>0</v>
      </c>
      <c r="HL19" s="61">
        <f>IF('[1]Validation flags'!$H$3=1,0, IF( ISNUMBER(CC19), 0, 1 ))</f>
        <v>0</v>
      </c>
      <c r="HM19" s="27"/>
      <c r="HN19" s="61">
        <f xml:space="preserve"> IF( ISNUMBER(CE19), 0, 1 )</f>
        <v>0</v>
      </c>
      <c r="HO19" s="61">
        <f>IF('[1]Validation flags'!$H$3=1,0, IF( ISNUMBER(CF19), 0, 1 ))</f>
        <v>0</v>
      </c>
      <c r="HP19" s="61">
        <f>IF('[1]Validation flags'!$H$3=1,0, IF( ISNUMBER(CG19), 0, 1 ))</f>
        <v>0</v>
      </c>
      <c r="HQ19" s="27"/>
      <c r="HR19" s="27"/>
      <c r="HS19" s="61">
        <f xml:space="preserve"> IF( ISNUMBER(CJ19), 0, 1 )</f>
        <v>0</v>
      </c>
      <c r="HT19" s="61">
        <f>IF('[1]Validation flags'!$H$3=1,0, IF( ISNUMBER(CK19), 0, 1 ))</f>
        <v>0</v>
      </c>
      <c r="HU19" s="61">
        <f>IF('[1]Validation flags'!$H$3=1,0, IF( ISNUMBER(CL19), 0, 1 ))</f>
        <v>0</v>
      </c>
      <c r="HV19" s="27"/>
      <c r="HW19" s="61">
        <f xml:space="preserve"> IF( ISNUMBER(CN19), 0, 1 )</f>
        <v>0</v>
      </c>
      <c r="HX19" s="61">
        <f>IF('[1]Validation flags'!$H$3=1,0, IF( ISNUMBER(CO19), 0, 1 ))</f>
        <v>0</v>
      </c>
      <c r="HY19" s="61">
        <f>IF('[1]Validation flags'!$H$3=1,0, IF( ISNUMBER(CP19), 0, 1 ))</f>
        <v>0</v>
      </c>
      <c r="HZ19" s="27"/>
      <c r="IA19" s="27"/>
      <c r="IB19" s="61">
        <f xml:space="preserve"> IF( ISNUMBER(CS19), 0, 1 )</f>
        <v>0</v>
      </c>
      <c r="IC19" s="61">
        <f>IF('[1]Validation flags'!$H$3=1,0, IF( ISNUMBER(CT19), 0, 1 ))</f>
        <v>0</v>
      </c>
      <c r="ID19" s="61">
        <f>IF('[1]Validation flags'!$H$3=1,0, IF( ISNUMBER(CU19), 0, 1 ))</f>
        <v>0</v>
      </c>
      <c r="IE19" s="27"/>
      <c r="IF19" s="61">
        <f xml:space="preserve"> IF( ISNUMBER(CW19), 0, 1 )</f>
        <v>0</v>
      </c>
      <c r="IG19" s="61">
        <f>IF('[1]Validation flags'!$H$3=1,0, IF( ISNUMBER(CX19), 0, 1 ))</f>
        <v>0</v>
      </c>
      <c r="IH19" s="61">
        <f>IF('[1]Validation flags'!$H$3=1,0, IF( ISNUMBER(CY19), 0, 1 ))</f>
        <v>0</v>
      </c>
      <c r="II19" s="27"/>
      <c r="IJ19" s="27"/>
      <c r="IK19" s="61">
        <f xml:space="preserve"> IF( ISNUMBER(DB19), 0, 1 )</f>
        <v>0</v>
      </c>
      <c r="IL19" s="61">
        <f>IF('[1]Validation flags'!$H$3=1,0, IF( ISNUMBER(DC19), 0, 1 ))</f>
        <v>0</v>
      </c>
      <c r="IM19" s="61">
        <f>IF('[1]Validation flags'!$H$3=1,0, IF( ISNUMBER(DD19), 0, 1 ))</f>
        <v>0</v>
      </c>
      <c r="IN19" s="27"/>
      <c r="IO19" s="61">
        <f xml:space="preserve"> IF( ISNUMBER(DF19), 0, 1 )</f>
        <v>0</v>
      </c>
      <c r="IP19" s="61">
        <f>IF('[1]Validation flags'!$H$3=1,0, IF( ISNUMBER(DG19), 0, 1 ))</f>
        <v>0</v>
      </c>
      <c r="IQ19" s="61">
        <f>IF('[1]Validation flags'!$H$3=1,0, IF( ISNUMBER(DH19), 0, 1 ))</f>
        <v>0</v>
      </c>
      <c r="IR19" s="27"/>
      <c r="IS19" s="27"/>
      <c r="IT19" s="61">
        <f xml:space="preserve"> IF( ISNUMBER(DK19), 0, 1 )</f>
        <v>0</v>
      </c>
      <c r="IU19" s="61">
        <f>IF('[1]Validation flags'!$H$3=1,0, IF( ISNUMBER(DL19), 0, 1 ))</f>
        <v>0</v>
      </c>
      <c r="IV19" s="61">
        <f>IF('[1]Validation flags'!$H$3=1,0, IF( ISNUMBER(DM19), 0, 1 ))</f>
        <v>0</v>
      </c>
      <c r="IW19" s="27"/>
      <c r="IX19" s="61">
        <f xml:space="preserve"> IF( ISNUMBER(DO19), 0, 1 )</f>
        <v>0</v>
      </c>
      <c r="IY19" s="61">
        <f>IF('[1]Validation flags'!$H$3=1,0, IF( ISNUMBER(DP19), 0, 1 ))</f>
        <v>0</v>
      </c>
      <c r="IZ19" s="61">
        <f>IF('[1]Validation flags'!$H$3=1,0, IF( ISNUMBER(DQ19), 0, 1 ))</f>
        <v>0</v>
      </c>
      <c r="JA19" s="27"/>
      <c r="JB19" s="27"/>
    </row>
    <row r="20" spans="2:263" s="110" customFormat="1" ht="14.25" customHeight="1" thickBot="1" x14ac:dyDescent="0.25">
      <c r="B20" s="86">
        <v>10</v>
      </c>
      <c r="C20" s="87" t="s">
        <v>128</v>
      </c>
      <c r="D20" s="88"/>
      <c r="E20" s="89" t="s">
        <v>38</v>
      </c>
      <c r="F20" s="90">
        <v>3</v>
      </c>
      <c r="G20" s="118">
        <f>G17+G19</f>
        <v>0.28999999999999998</v>
      </c>
      <c r="H20" s="91">
        <f>H17+H19</f>
        <v>4.0849999999999991</v>
      </c>
      <c r="I20" s="92">
        <f>I17+I19</f>
        <v>3.8980000000000001</v>
      </c>
      <c r="J20" s="93">
        <f>SUM(G20:I20)</f>
        <v>8.2729999999999997</v>
      </c>
      <c r="K20" s="118">
        <f>K17+K19</f>
        <v>0.377</v>
      </c>
      <c r="L20" s="91">
        <f>L17+L19</f>
        <v>6.7970000000000006</v>
      </c>
      <c r="M20" s="92">
        <f>M17+M19</f>
        <v>9.6530000000000005</v>
      </c>
      <c r="N20" s="94">
        <f>SUM(K20:M20)</f>
        <v>16.827000000000002</v>
      </c>
      <c r="O20" s="93">
        <f>N20+J20</f>
        <v>25.1</v>
      </c>
      <c r="P20" s="118">
        <f>P17+P19</f>
        <v>0.311</v>
      </c>
      <c r="Q20" s="91">
        <f>Q17+Q19</f>
        <v>4.3709999999999996</v>
      </c>
      <c r="R20" s="92">
        <f>R17+R19</f>
        <v>4.202</v>
      </c>
      <c r="S20" s="93">
        <f>SUM(P20:R20)</f>
        <v>8.8840000000000003</v>
      </c>
      <c r="T20" s="118">
        <f>T17+T19</f>
        <v>0.38800000000000001</v>
      </c>
      <c r="U20" s="91">
        <f>U17+U19</f>
        <v>7.0080000000000009</v>
      </c>
      <c r="V20" s="92">
        <f>V17+V19</f>
        <v>10.121</v>
      </c>
      <c r="W20" s="94">
        <f>SUM(T20:V20)</f>
        <v>17.517000000000003</v>
      </c>
      <c r="X20" s="93">
        <f>W20+S20</f>
        <v>26.401000000000003</v>
      </c>
      <c r="Y20" s="118">
        <f>Y17+Y19</f>
        <v>0.317</v>
      </c>
      <c r="Z20" s="91">
        <f>Z17+Z19</f>
        <v>4.4649999999999999</v>
      </c>
      <c r="AA20" s="92">
        <f>AA17+AA19</f>
        <v>4.2339999999999991</v>
      </c>
      <c r="AB20" s="93">
        <f>SUM(Y20:AA20)</f>
        <v>9.0159999999999982</v>
      </c>
      <c r="AC20" s="118">
        <f>AC17+AC19</f>
        <v>0.39899999999999997</v>
      </c>
      <c r="AD20" s="91">
        <f>AD17+AD19</f>
        <v>7.1950000000000003</v>
      </c>
      <c r="AE20" s="92">
        <f>AE17+AE19</f>
        <v>10.234</v>
      </c>
      <c r="AF20" s="94">
        <f>SUM(AC20:AE20)</f>
        <v>17.827999999999999</v>
      </c>
      <c r="AG20" s="93">
        <f>AF20+AB20</f>
        <v>26.843999999999998</v>
      </c>
      <c r="AH20" s="118">
        <f>AH17+AH19</f>
        <v>0.313</v>
      </c>
      <c r="AI20" s="91">
        <f>AI17+AI19</f>
        <v>4.3919999999999995</v>
      </c>
      <c r="AJ20" s="92">
        <f>AJ17+AJ19</f>
        <v>4.0969999999999986</v>
      </c>
      <c r="AK20" s="93">
        <f>SUM(AH20:AJ20)</f>
        <v>8.8019999999999978</v>
      </c>
      <c r="AL20" s="118">
        <f>AL17+AL19</f>
        <v>0.38200000000000001</v>
      </c>
      <c r="AM20" s="91">
        <f>AM17+AM19</f>
        <v>6.9159999999999995</v>
      </c>
      <c r="AN20" s="92">
        <f>AN17+AN19</f>
        <v>9.7530000000000001</v>
      </c>
      <c r="AO20" s="94">
        <f>SUM(AL20:AN20)</f>
        <v>17.050999999999998</v>
      </c>
      <c r="AP20" s="93">
        <f>AO20+AK20</f>
        <v>25.852999999999994</v>
      </c>
      <c r="AQ20" s="118">
        <f>AQ17+AQ19</f>
        <v>0.47299999999999998</v>
      </c>
      <c r="AR20" s="91">
        <f>AR17+AR19</f>
        <v>6.5539999999999994</v>
      </c>
      <c r="AS20" s="92">
        <f>AS17+AS19</f>
        <v>4.2179999999999991</v>
      </c>
      <c r="AT20" s="93">
        <f>SUM(AQ20:AS20)</f>
        <v>11.244999999999997</v>
      </c>
      <c r="AU20" s="118">
        <f>AU17+AU19</f>
        <v>0.41300000000000003</v>
      </c>
      <c r="AV20" s="91">
        <f>AV17+AV19</f>
        <v>7.480999999999999</v>
      </c>
      <c r="AW20" s="92">
        <f>AW17+AW19</f>
        <v>7.0329999999999995</v>
      </c>
      <c r="AX20" s="94">
        <f>SUM(AU20:AW20)</f>
        <v>14.927</v>
      </c>
      <c r="AY20" s="93">
        <f>AX20+AT20</f>
        <v>26.171999999999997</v>
      </c>
      <c r="AZ20" s="118">
        <f>AZ17+AZ19</f>
        <v>0.45400000000000001</v>
      </c>
      <c r="BA20" s="91">
        <f>BA17+BA19</f>
        <v>6.8929999999999998</v>
      </c>
      <c r="BB20" s="92">
        <f>BB17+BB19</f>
        <v>4.6539999999999999</v>
      </c>
      <c r="BC20" s="93">
        <f>SUM(AZ20:BB20)</f>
        <v>12.000999999999999</v>
      </c>
      <c r="BD20" s="118">
        <f>BD17+BD19</f>
        <v>0.40100000000000002</v>
      </c>
      <c r="BE20" s="91">
        <f>BE17+BE19</f>
        <v>7.9560000000000004</v>
      </c>
      <c r="BF20" s="92">
        <f>BF17+BF19</f>
        <v>8.3740000000000006</v>
      </c>
      <c r="BG20" s="94">
        <f>SUM(BD20:BF20)</f>
        <v>16.731000000000002</v>
      </c>
      <c r="BH20" s="93">
        <f>BG20+BC20</f>
        <v>28.731999999999999</v>
      </c>
      <c r="BI20" s="118">
        <f>BI17+BI19</f>
        <v>0.43300000000000005</v>
      </c>
      <c r="BJ20" s="91">
        <f>BJ17+BJ19</f>
        <v>6.7569999999999997</v>
      </c>
      <c r="BK20" s="92">
        <f>BK17+BK19</f>
        <v>4.4610000000000003</v>
      </c>
      <c r="BL20" s="93">
        <f>SUM(BI20:BK20)</f>
        <v>11.651</v>
      </c>
      <c r="BM20" s="118">
        <f>BM17+BM19</f>
        <v>0.43900000000000006</v>
      </c>
      <c r="BN20" s="91">
        <f>BN17+BN19</f>
        <v>8.4809999999999999</v>
      </c>
      <c r="BO20" s="92">
        <f>BO17+BO19</f>
        <v>8.9359999999999999</v>
      </c>
      <c r="BP20" s="94">
        <f>SUM(BM20:BO20)</f>
        <v>17.856000000000002</v>
      </c>
      <c r="BQ20" s="93">
        <f>BP20+BL20</f>
        <v>29.507000000000001</v>
      </c>
      <c r="BR20" s="118">
        <f>BR17+BR19</f>
        <v>0.41500000000000004</v>
      </c>
      <c r="BS20" s="91">
        <f>BS17+BS19</f>
        <v>6.5990000000000002</v>
      </c>
      <c r="BT20" s="92">
        <f>BT17+BT19</f>
        <v>4.2859999999999996</v>
      </c>
      <c r="BU20" s="93">
        <f>SUM(BR20:BT20)</f>
        <v>11.3</v>
      </c>
      <c r="BV20" s="118">
        <f>BV17+BV19</f>
        <v>0.47700000000000009</v>
      </c>
      <c r="BW20" s="91">
        <f>BW17+BW19</f>
        <v>9.0169999999999995</v>
      </c>
      <c r="BX20" s="92">
        <f>BX17+BX19</f>
        <v>9.4870000000000001</v>
      </c>
      <c r="BY20" s="94">
        <f>SUM(BV20:BX20)</f>
        <v>18.981000000000002</v>
      </c>
      <c r="BZ20" s="93">
        <f>BY20+BU20</f>
        <v>30.281000000000002</v>
      </c>
      <c r="CA20" s="118">
        <f>CA17+CA19</f>
        <v>0.38700000000000001</v>
      </c>
      <c r="CB20" s="91">
        <f>CB17+CB19</f>
        <v>6.2070000000000007</v>
      </c>
      <c r="CC20" s="92">
        <f>CC17+CC19</f>
        <v>3.9819999999999998</v>
      </c>
      <c r="CD20" s="93">
        <f>SUM(CA20:CC20)</f>
        <v>10.576000000000001</v>
      </c>
      <c r="CE20" s="118">
        <f>CE17+CE19</f>
        <v>0.5</v>
      </c>
      <c r="CF20" s="91">
        <f>CF17+CF19</f>
        <v>9.3150000000000013</v>
      </c>
      <c r="CG20" s="92">
        <f>CG17+CG19</f>
        <v>9.7829999999999995</v>
      </c>
      <c r="CH20" s="94">
        <f>SUM(CE20:CG20)</f>
        <v>19.597999999999999</v>
      </c>
      <c r="CI20" s="93">
        <f>CH20+CD20</f>
        <v>30.173999999999999</v>
      </c>
      <c r="CJ20" s="118">
        <f>CJ17+CJ19</f>
        <v>0.374</v>
      </c>
      <c r="CK20" s="91">
        <f>CK17+CK19</f>
        <v>6.1039999999999992</v>
      </c>
      <c r="CL20" s="92">
        <f>CL17+CL19</f>
        <v>3.8460000000000001</v>
      </c>
      <c r="CM20" s="93">
        <f>SUM(CJ20:CL20)</f>
        <v>10.323999999999998</v>
      </c>
      <c r="CN20" s="118">
        <f>CN17+CN19</f>
        <v>0.53600000000000003</v>
      </c>
      <c r="CO20" s="91">
        <f>CO17+CO19</f>
        <v>9.8199999999999985</v>
      </c>
      <c r="CP20" s="92">
        <f>CP17+CP19</f>
        <v>10.314</v>
      </c>
      <c r="CQ20" s="94">
        <f>SUM(CN20:CP20)</f>
        <v>20.669999999999998</v>
      </c>
      <c r="CR20" s="93">
        <f>CQ20+CM20</f>
        <v>30.993999999999996</v>
      </c>
      <c r="CS20" s="118">
        <f>CS17+CS19</f>
        <v>0.36</v>
      </c>
      <c r="CT20" s="91">
        <f>CT17+CT19</f>
        <v>5.9819999999999993</v>
      </c>
      <c r="CU20" s="92">
        <f>CU17+CU19</f>
        <v>3.7149999999999999</v>
      </c>
      <c r="CV20" s="93">
        <f>SUM(CS20:CU20)</f>
        <v>10.056999999999999</v>
      </c>
      <c r="CW20" s="118">
        <f>CW17+CW19</f>
        <v>0.56799999999999995</v>
      </c>
      <c r="CX20" s="91">
        <f>CX17+CX19</f>
        <v>10.326999999999998</v>
      </c>
      <c r="CY20" s="92">
        <f>CY17+CY19</f>
        <v>10.817</v>
      </c>
      <c r="CZ20" s="94">
        <f>SUM(CW20:CY20)</f>
        <v>21.711999999999996</v>
      </c>
      <c r="DA20" s="93">
        <f>CZ20+CV20</f>
        <v>31.768999999999995</v>
      </c>
      <c r="DB20" s="118">
        <f>DB17+DB19</f>
        <v>0.34899999999999998</v>
      </c>
      <c r="DC20" s="91">
        <f>DC17+DC19</f>
        <v>5.8530000000000006</v>
      </c>
      <c r="DD20" s="92">
        <f>DD17+DD19</f>
        <v>3.5960000000000001</v>
      </c>
      <c r="DE20" s="93">
        <f>SUM(DB20:DD20)</f>
        <v>9.7980000000000018</v>
      </c>
      <c r="DF20" s="118">
        <f>DF17+DF19</f>
        <v>0.60199999999999998</v>
      </c>
      <c r="DG20" s="91">
        <f>DG17+DG19</f>
        <v>10.849000000000002</v>
      </c>
      <c r="DH20" s="92">
        <f>DH17+DH19</f>
        <v>11.320000000000002</v>
      </c>
      <c r="DI20" s="94">
        <f>SUM(DF20:DH20)</f>
        <v>22.771000000000004</v>
      </c>
      <c r="DJ20" s="93">
        <f>DI20+DE20</f>
        <v>32.569000000000003</v>
      </c>
      <c r="DK20" s="118">
        <f>DK17+DK19</f>
        <v>0.33899999999999997</v>
      </c>
      <c r="DL20" s="91">
        <f>DL17+DL19</f>
        <v>5.7130000000000001</v>
      </c>
      <c r="DM20" s="92">
        <f>DM17+DM19</f>
        <v>3.4879999999999995</v>
      </c>
      <c r="DN20" s="93">
        <f>SUM(DK20:DM20)</f>
        <v>9.5399999999999991</v>
      </c>
      <c r="DO20" s="118">
        <f>DO17+DO19</f>
        <v>0.63300000000000001</v>
      </c>
      <c r="DP20" s="91">
        <f>DP17+DP19</f>
        <v>11.389999999999999</v>
      </c>
      <c r="DQ20" s="92">
        <f>DQ17+DQ19</f>
        <v>11.818000000000001</v>
      </c>
      <c r="DR20" s="94">
        <f>SUM(DO20:DQ20)</f>
        <v>23.841000000000001</v>
      </c>
      <c r="DS20" s="93">
        <f>DR20+DN20</f>
        <v>33.381</v>
      </c>
      <c r="DT20" s="119"/>
      <c r="DU20" s="95" t="s">
        <v>129</v>
      </c>
      <c r="DV20" s="96"/>
      <c r="DX20" s="35"/>
      <c r="DY20" s="6"/>
      <c r="EA20" s="86">
        <v>10</v>
      </c>
      <c r="EB20" s="87" t="s">
        <v>128</v>
      </c>
      <c r="EC20" s="89" t="s">
        <v>38</v>
      </c>
      <c r="ED20" s="90">
        <v>3</v>
      </c>
      <c r="EE20" s="120" t="s">
        <v>130</v>
      </c>
      <c r="EF20" s="98" t="s">
        <v>131</v>
      </c>
      <c r="EG20" s="99" t="s">
        <v>132</v>
      </c>
      <c r="EH20" s="100" t="s">
        <v>133</v>
      </c>
      <c r="EI20" s="120" t="s">
        <v>134</v>
      </c>
      <c r="EJ20" s="98" t="s">
        <v>135</v>
      </c>
      <c r="EK20" s="99" t="s">
        <v>136</v>
      </c>
      <c r="EL20" s="101" t="s">
        <v>137</v>
      </c>
      <c r="EM20" s="100" t="s">
        <v>138</v>
      </c>
      <c r="EN20" s="112"/>
      <c r="EO20" s="10"/>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10"/>
    </row>
    <row r="21" spans="2:263" s="110" customFormat="1" ht="14.25" customHeight="1" thickBot="1" x14ac:dyDescent="0.25">
      <c r="B21" s="103"/>
      <c r="C21" s="104"/>
      <c r="D21" s="105"/>
      <c r="E21" s="106"/>
      <c r="F21" s="106"/>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8"/>
      <c r="DU21" s="109"/>
      <c r="DV21" s="109"/>
      <c r="DX21" s="35"/>
      <c r="DY21" s="6"/>
      <c r="EA21" s="103"/>
      <c r="EB21" s="104"/>
      <c r="EC21" s="106"/>
      <c r="ED21" s="106"/>
      <c r="EE21" s="111"/>
      <c r="EF21" s="111"/>
      <c r="EG21" s="111"/>
      <c r="EH21" s="111"/>
      <c r="EI21" s="111"/>
      <c r="EJ21" s="111"/>
      <c r="EK21" s="111"/>
      <c r="EL21" s="111"/>
      <c r="EM21" s="111"/>
      <c r="EN21" s="112"/>
      <c r="EO21" s="10"/>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c r="IW21" s="27"/>
      <c r="IX21" s="27"/>
      <c r="IY21" s="27"/>
      <c r="IZ21" s="27"/>
      <c r="JA21" s="27"/>
      <c r="JB21" s="27"/>
      <c r="JC21" s="10"/>
    </row>
    <row r="22" spans="2:263" ht="13.5" customHeight="1" x14ac:dyDescent="0.2">
      <c r="B22" s="113">
        <v>11</v>
      </c>
      <c r="C22" s="114" t="s">
        <v>139</v>
      </c>
      <c r="D22" s="115"/>
      <c r="E22" s="43" t="s">
        <v>38</v>
      </c>
      <c r="F22" s="44">
        <v>3</v>
      </c>
      <c r="G22" s="45">
        <v>1.4E-2</v>
      </c>
      <c r="H22" s="46">
        <v>0.19400000000000001</v>
      </c>
      <c r="I22" s="46">
        <v>0.126</v>
      </c>
      <c r="J22" s="47">
        <f>SUM(G22:I22)</f>
        <v>0.33400000000000002</v>
      </c>
      <c r="K22" s="121">
        <v>1.2E-2</v>
      </c>
      <c r="L22" s="46">
        <v>0.221</v>
      </c>
      <c r="M22" s="46">
        <v>0.20699999999999999</v>
      </c>
      <c r="N22" s="49">
        <f>SUM(K22:M22)</f>
        <v>0.44</v>
      </c>
      <c r="O22" s="50">
        <f>N22+J22</f>
        <v>0.77400000000000002</v>
      </c>
      <c r="P22" s="51">
        <v>1.7000000000000001E-2</v>
      </c>
      <c r="Q22" s="46">
        <v>0.23599999999999999</v>
      </c>
      <c r="R22" s="46">
        <v>0.153</v>
      </c>
      <c r="S22" s="50">
        <f>SUM(P22:R22)</f>
        <v>0.40600000000000003</v>
      </c>
      <c r="T22" s="121">
        <v>1.4E-2</v>
      </c>
      <c r="U22" s="46">
        <v>0.25900000000000001</v>
      </c>
      <c r="V22" s="46">
        <v>0.24399999999999999</v>
      </c>
      <c r="W22" s="49">
        <f>SUM(T22:V22)</f>
        <v>0.51700000000000002</v>
      </c>
      <c r="X22" s="50">
        <f>W22+S22</f>
        <v>0.92300000000000004</v>
      </c>
      <c r="Y22" s="51">
        <v>1.7000000000000001E-2</v>
      </c>
      <c r="Z22" s="46">
        <v>0.24199999999999999</v>
      </c>
      <c r="AA22" s="46">
        <v>0.157</v>
      </c>
      <c r="AB22" s="50">
        <f>SUM(Y22:AA22)</f>
        <v>0.41600000000000004</v>
      </c>
      <c r="AC22" s="121">
        <v>1.4999999999999999E-2</v>
      </c>
      <c r="AD22" s="46">
        <v>0.26700000000000002</v>
      </c>
      <c r="AE22" s="46">
        <v>0.251</v>
      </c>
      <c r="AF22" s="49">
        <f>SUM(AC22:AE22)</f>
        <v>0.53300000000000003</v>
      </c>
      <c r="AG22" s="50">
        <f>AF22+AB22</f>
        <v>0.94900000000000007</v>
      </c>
      <c r="AH22" s="51">
        <v>1.4E-2</v>
      </c>
      <c r="AI22" s="46">
        <v>0.19800000000000001</v>
      </c>
      <c r="AJ22" s="46">
        <v>0.129</v>
      </c>
      <c r="AK22" s="50">
        <f>SUM(AH22:AJ22)</f>
        <v>0.34100000000000003</v>
      </c>
      <c r="AL22" s="121">
        <v>1.4E-2</v>
      </c>
      <c r="AM22" s="46">
        <v>0.249</v>
      </c>
      <c r="AN22" s="46">
        <v>0.23400000000000001</v>
      </c>
      <c r="AO22" s="49">
        <f>SUM(AL22:AN22)</f>
        <v>0.497</v>
      </c>
      <c r="AP22" s="50">
        <f>AO22+AK22</f>
        <v>0.83800000000000008</v>
      </c>
      <c r="AQ22" s="51">
        <v>1.2E-2</v>
      </c>
      <c r="AR22" s="46">
        <v>0.17199999999999999</v>
      </c>
      <c r="AS22" s="46">
        <v>0.111</v>
      </c>
      <c r="AT22" s="50">
        <f>SUM(AQ22:AS22)</f>
        <v>0.29499999999999998</v>
      </c>
      <c r="AU22" s="121">
        <v>1.6E-2</v>
      </c>
      <c r="AV22" s="46">
        <v>0.29099999999999998</v>
      </c>
      <c r="AW22" s="46">
        <v>0.27300000000000002</v>
      </c>
      <c r="AX22" s="49">
        <f>SUM(AU22:AW22)</f>
        <v>0.58000000000000007</v>
      </c>
      <c r="AY22" s="50">
        <f>AX22+AT22</f>
        <v>0.875</v>
      </c>
      <c r="AZ22" s="51">
        <v>0.01</v>
      </c>
      <c r="BA22" s="46">
        <v>0.14000000000000001</v>
      </c>
      <c r="BB22" s="46">
        <v>8.8999999999999996E-2</v>
      </c>
      <c r="BC22" s="50">
        <f>SUM(AZ22:BB22)</f>
        <v>0.23900000000000002</v>
      </c>
      <c r="BD22" s="121">
        <v>1.2999999999999999E-2</v>
      </c>
      <c r="BE22" s="46">
        <v>0.23799999999999999</v>
      </c>
      <c r="BF22" s="46">
        <v>0.223</v>
      </c>
      <c r="BG22" s="49">
        <f>SUM(BD22:BF22)</f>
        <v>0.47399999999999998</v>
      </c>
      <c r="BH22" s="50">
        <f>BG22+BC22</f>
        <v>0.71299999999999997</v>
      </c>
      <c r="BI22" s="51">
        <v>8.9999999999999993E-3</v>
      </c>
      <c r="BJ22" s="46">
        <v>0.122</v>
      </c>
      <c r="BK22" s="46">
        <v>7.8E-2</v>
      </c>
      <c r="BL22" s="50">
        <f>SUM(BI22:BK22)</f>
        <v>0.20900000000000002</v>
      </c>
      <c r="BM22" s="121">
        <v>1.0999999999999999E-2</v>
      </c>
      <c r="BN22" s="46">
        <v>0.20799999999999999</v>
      </c>
      <c r="BO22" s="46">
        <v>0.19500000000000001</v>
      </c>
      <c r="BP22" s="49">
        <f>SUM(BM22:BO22)</f>
        <v>0.41400000000000003</v>
      </c>
      <c r="BQ22" s="50">
        <f>BP22+BL22</f>
        <v>0.623</v>
      </c>
      <c r="BR22" s="51">
        <v>8.0000000000000002E-3</v>
      </c>
      <c r="BS22" s="46">
        <v>0.107</v>
      </c>
      <c r="BT22" s="46">
        <v>6.8000000000000005E-2</v>
      </c>
      <c r="BU22" s="50">
        <f>SUM(BR22:BT22)</f>
        <v>0.183</v>
      </c>
      <c r="BV22" s="121">
        <v>0.01</v>
      </c>
      <c r="BW22" s="46">
        <v>0.182</v>
      </c>
      <c r="BX22" s="46">
        <v>0.17</v>
      </c>
      <c r="BY22" s="49">
        <f>SUM(BV22:BX22)</f>
        <v>0.36199999999999999</v>
      </c>
      <c r="BZ22" s="50">
        <f>BY22+BU22</f>
        <v>0.54499999999999993</v>
      </c>
      <c r="CA22" s="51">
        <v>7.0000000000000001E-3</v>
      </c>
      <c r="CB22" s="46">
        <v>9.4E-2</v>
      </c>
      <c r="CC22" s="46">
        <v>0.06</v>
      </c>
      <c r="CD22" s="50">
        <f>SUM(CA22:CC22)</f>
        <v>0.161</v>
      </c>
      <c r="CE22" s="121">
        <v>8.9999999999999993E-3</v>
      </c>
      <c r="CF22" s="46">
        <v>0.159</v>
      </c>
      <c r="CG22" s="46">
        <v>0.14899999999999999</v>
      </c>
      <c r="CH22" s="49">
        <f>SUM(CE22:CG22)</f>
        <v>0.317</v>
      </c>
      <c r="CI22" s="50">
        <f>CH22+CD22</f>
        <v>0.47799999999999998</v>
      </c>
      <c r="CJ22" s="51">
        <v>6.0000000000000001E-3</v>
      </c>
      <c r="CK22" s="46">
        <v>8.2000000000000003E-2</v>
      </c>
      <c r="CL22" s="46">
        <v>5.1999999999999998E-2</v>
      </c>
      <c r="CM22" s="50">
        <f>SUM(CJ22:CL22)</f>
        <v>0.14000000000000001</v>
      </c>
      <c r="CN22" s="121">
        <v>8.0000000000000002E-3</v>
      </c>
      <c r="CO22" s="46">
        <v>0.13900000000000001</v>
      </c>
      <c r="CP22" s="46">
        <v>0.13100000000000001</v>
      </c>
      <c r="CQ22" s="49">
        <f>SUM(CN22:CP22)</f>
        <v>0.27800000000000002</v>
      </c>
      <c r="CR22" s="50">
        <f>CQ22+CM22</f>
        <v>0.41800000000000004</v>
      </c>
      <c r="CS22" s="51">
        <v>5.0000000000000001E-3</v>
      </c>
      <c r="CT22" s="46">
        <v>7.1999999999999995E-2</v>
      </c>
      <c r="CU22" s="46">
        <v>4.5999999999999999E-2</v>
      </c>
      <c r="CV22" s="50">
        <f>SUM(CS22:CU22)</f>
        <v>0.123</v>
      </c>
      <c r="CW22" s="121">
        <v>7.0000000000000001E-3</v>
      </c>
      <c r="CX22" s="46">
        <v>0.122</v>
      </c>
      <c r="CY22" s="46">
        <v>0.114</v>
      </c>
      <c r="CZ22" s="49">
        <f>SUM(CW22:CY22)</f>
        <v>0.24299999999999999</v>
      </c>
      <c r="DA22" s="50">
        <f>CZ22+CV22</f>
        <v>0.36599999999999999</v>
      </c>
      <c r="DB22" s="51">
        <v>5.0000000000000001E-3</v>
      </c>
      <c r="DC22" s="46">
        <v>6.3E-2</v>
      </c>
      <c r="DD22" s="46">
        <v>0.04</v>
      </c>
      <c r="DE22" s="50">
        <f>SUM(DB22:DD22)</f>
        <v>0.10800000000000001</v>
      </c>
      <c r="DF22" s="121">
        <v>6.0000000000000001E-3</v>
      </c>
      <c r="DG22" s="46">
        <v>0.107</v>
      </c>
      <c r="DH22" s="46">
        <v>0.1</v>
      </c>
      <c r="DI22" s="49">
        <f>SUM(DF22:DH22)</f>
        <v>0.21300000000000002</v>
      </c>
      <c r="DJ22" s="50">
        <f>DI22+DE22</f>
        <v>0.32100000000000006</v>
      </c>
      <c r="DK22" s="51">
        <v>4.0000000000000001E-3</v>
      </c>
      <c r="DL22" s="46">
        <v>5.5E-2</v>
      </c>
      <c r="DM22" s="46">
        <v>3.5000000000000003E-2</v>
      </c>
      <c r="DN22" s="50">
        <f>SUM(DK22:DM22)</f>
        <v>9.4E-2</v>
      </c>
      <c r="DO22" s="121">
        <v>5.0000000000000001E-3</v>
      </c>
      <c r="DP22" s="46">
        <v>9.2999999999999999E-2</v>
      </c>
      <c r="DQ22" s="46">
        <v>8.6999999999999994E-2</v>
      </c>
      <c r="DR22" s="49">
        <f>SUM(DO22:DQ22)</f>
        <v>0.185</v>
      </c>
      <c r="DS22" s="50">
        <f>DR22+DN22</f>
        <v>0.27900000000000003</v>
      </c>
      <c r="DT22" s="14"/>
      <c r="DU22" s="116"/>
      <c r="DV22" s="117"/>
      <c r="DX22" s="35">
        <f xml:space="preserve"> IF( SUM( EP22:JB22 ) = 0, 0, $EP$5 )</f>
        <v>0</v>
      </c>
      <c r="EA22" s="113">
        <v>11</v>
      </c>
      <c r="EB22" s="114" t="s">
        <v>139</v>
      </c>
      <c r="EC22" s="43" t="s">
        <v>38</v>
      </c>
      <c r="ED22" s="44">
        <v>3</v>
      </c>
      <c r="EE22" s="54" t="s">
        <v>140</v>
      </c>
      <c r="EF22" s="55" t="s">
        <v>141</v>
      </c>
      <c r="EG22" s="56" t="s">
        <v>142</v>
      </c>
      <c r="EH22" s="57" t="s">
        <v>143</v>
      </c>
      <c r="EI22" s="122" t="s">
        <v>144</v>
      </c>
      <c r="EJ22" s="55" t="s">
        <v>145</v>
      </c>
      <c r="EK22" s="56" t="s">
        <v>146</v>
      </c>
      <c r="EL22" s="60" t="s">
        <v>147</v>
      </c>
      <c r="EM22" s="57" t="s">
        <v>148</v>
      </c>
      <c r="EN22" s="9"/>
      <c r="EP22" s="61">
        <f xml:space="preserve"> IF( ISNUMBER(G22), 0, 1 )</f>
        <v>0</v>
      </c>
      <c r="EQ22" s="61">
        <f>IF('[1]Validation flags'!$H$3=1,0, IF( ISNUMBER(H22), 0, 1 ))</f>
        <v>0</v>
      </c>
      <c r="ER22" s="61">
        <f>IF('[1]Validation flags'!$H$3=1,0, IF( ISNUMBER(I22), 0, 1 ))</f>
        <v>0</v>
      </c>
      <c r="ES22" s="27"/>
      <c r="ET22" s="61">
        <f xml:space="preserve"> IF( ISNUMBER(K22), 0, 1 )</f>
        <v>0</v>
      </c>
      <c r="EU22" s="61">
        <f>IF('[1]Validation flags'!$H$3=1,0, IF( ISNUMBER(L22), 0, 1 ))</f>
        <v>0</v>
      </c>
      <c r="EV22" s="61">
        <f>IF('[1]Validation flags'!$H$3=1,0, IF( ISNUMBER(M22), 0, 1 ))</f>
        <v>0</v>
      </c>
      <c r="EW22" s="27"/>
      <c r="EX22" s="27"/>
      <c r="EY22" s="61">
        <f xml:space="preserve"> IF( ISNUMBER(P22), 0, 1 )</f>
        <v>0</v>
      </c>
      <c r="EZ22" s="61">
        <f>IF('[1]Validation flags'!$H$3=1,0, IF( ISNUMBER(Q22), 0, 1 ))</f>
        <v>0</v>
      </c>
      <c r="FA22" s="61">
        <f>IF('[1]Validation flags'!$H$3=1,0, IF( ISNUMBER(R22), 0, 1 ))</f>
        <v>0</v>
      </c>
      <c r="FB22" s="27"/>
      <c r="FC22" s="61">
        <f xml:space="preserve"> IF( ISNUMBER(T22), 0, 1 )</f>
        <v>0</v>
      </c>
      <c r="FD22" s="61">
        <f>IF('[1]Validation flags'!$H$3=1,0, IF( ISNUMBER(U22), 0, 1 ))</f>
        <v>0</v>
      </c>
      <c r="FE22" s="61">
        <f>IF('[1]Validation flags'!$H$3=1,0, IF( ISNUMBER(V22), 0, 1 ))</f>
        <v>0</v>
      </c>
      <c r="FF22" s="27"/>
      <c r="FG22" s="27"/>
      <c r="FH22" s="61">
        <f xml:space="preserve"> IF( ISNUMBER(Y22), 0, 1 )</f>
        <v>0</v>
      </c>
      <c r="FI22" s="61">
        <f>IF('[1]Validation flags'!$H$3=1,0, IF( ISNUMBER(Z22), 0, 1 ))</f>
        <v>0</v>
      </c>
      <c r="FJ22" s="61">
        <f>IF('[1]Validation flags'!$H$3=1,0, IF( ISNUMBER(AA22), 0, 1 ))</f>
        <v>0</v>
      </c>
      <c r="FK22" s="27"/>
      <c r="FL22" s="61">
        <f xml:space="preserve"> IF( ISNUMBER(AC22), 0, 1 )</f>
        <v>0</v>
      </c>
      <c r="FM22" s="61">
        <f>IF('[1]Validation flags'!$H$3=1,0, IF( ISNUMBER(AD22), 0, 1 ))</f>
        <v>0</v>
      </c>
      <c r="FN22" s="61">
        <f>IF('[1]Validation flags'!$H$3=1,0, IF( ISNUMBER(AE22), 0, 1 ))</f>
        <v>0</v>
      </c>
      <c r="FO22" s="27"/>
      <c r="FP22" s="27"/>
      <c r="FQ22" s="61">
        <f xml:space="preserve"> IF( ISNUMBER(AH22), 0, 1 )</f>
        <v>0</v>
      </c>
      <c r="FR22" s="61">
        <f>IF('[1]Validation flags'!$H$3=1,0, IF( ISNUMBER(AI22), 0, 1 ))</f>
        <v>0</v>
      </c>
      <c r="FS22" s="61">
        <f>IF('[1]Validation flags'!$H$3=1,0, IF( ISNUMBER(AJ22), 0, 1 ))</f>
        <v>0</v>
      </c>
      <c r="FT22" s="27"/>
      <c r="FU22" s="61">
        <f xml:space="preserve"> IF( ISNUMBER(AL22), 0, 1 )</f>
        <v>0</v>
      </c>
      <c r="FV22" s="61">
        <f>IF('[1]Validation flags'!$H$3=1,0, IF( ISNUMBER(AM22), 0, 1 ))</f>
        <v>0</v>
      </c>
      <c r="FW22" s="61">
        <f>IF('[1]Validation flags'!$H$3=1,0, IF( ISNUMBER(AN22), 0, 1 ))</f>
        <v>0</v>
      </c>
      <c r="FX22" s="27"/>
      <c r="FY22" s="27"/>
      <c r="FZ22" s="27"/>
      <c r="GA22" s="27"/>
      <c r="GB22" s="27"/>
      <c r="GC22" s="27"/>
      <c r="GD22" s="27"/>
      <c r="GE22" s="27"/>
      <c r="GF22" s="27"/>
      <c r="GG22" s="27"/>
      <c r="GH22" s="27"/>
      <c r="GI22" s="61">
        <f xml:space="preserve"> IF( ISNUMBER(AZ22), 0, 1 )</f>
        <v>0</v>
      </c>
      <c r="GJ22" s="61">
        <f>IF('[1]Validation flags'!$H$3=1,0, IF( ISNUMBER(BA22), 0, 1 ))</f>
        <v>0</v>
      </c>
      <c r="GK22" s="61">
        <f>IF('[1]Validation flags'!$H$3=1,0, IF( ISNUMBER(BB22), 0, 1 ))</f>
        <v>0</v>
      </c>
      <c r="GL22" s="27"/>
      <c r="GM22" s="61">
        <f xml:space="preserve"> IF( ISNUMBER(BD22), 0, 1 )</f>
        <v>0</v>
      </c>
      <c r="GN22" s="61">
        <f>IF('[1]Validation flags'!$H$3=1,0, IF( ISNUMBER(BE22), 0, 1 ))</f>
        <v>0</v>
      </c>
      <c r="GO22" s="61">
        <f>IF('[1]Validation flags'!$H$3=1,0, IF( ISNUMBER(BF22), 0, 1 ))</f>
        <v>0</v>
      </c>
      <c r="GP22" s="27"/>
      <c r="GQ22" s="27"/>
      <c r="GR22" s="61">
        <f xml:space="preserve"> IF( ISNUMBER(BI22), 0, 1 )</f>
        <v>0</v>
      </c>
      <c r="GS22" s="61">
        <f>IF('[1]Validation flags'!$H$3=1,0, IF( ISNUMBER(BJ22), 0, 1 ))</f>
        <v>0</v>
      </c>
      <c r="GT22" s="61">
        <f>IF('[1]Validation flags'!$H$3=1,0, IF( ISNUMBER(BK22), 0, 1 ))</f>
        <v>0</v>
      </c>
      <c r="GU22" s="27"/>
      <c r="GV22" s="61">
        <f xml:space="preserve"> IF( ISNUMBER(BM22), 0, 1 )</f>
        <v>0</v>
      </c>
      <c r="GW22" s="61">
        <f>IF('[1]Validation flags'!$H$3=1,0, IF( ISNUMBER(BN22), 0, 1 ))</f>
        <v>0</v>
      </c>
      <c r="GX22" s="61">
        <f>IF('[1]Validation flags'!$H$3=1,0, IF( ISNUMBER(BO22), 0, 1 ))</f>
        <v>0</v>
      </c>
      <c r="GY22" s="27"/>
      <c r="GZ22" s="27"/>
      <c r="HA22" s="61">
        <f xml:space="preserve"> IF( ISNUMBER(BR22), 0, 1 )</f>
        <v>0</v>
      </c>
      <c r="HB22" s="61">
        <f>IF('[1]Validation flags'!$H$3=1,0, IF( ISNUMBER(BS22), 0, 1 ))</f>
        <v>0</v>
      </c>
      <c r="HC22" s="61">
        <f>IF('[1]Validation flags'!$H$3=1,0, IF( ISNUMBER(BT22), 0, 1 ))</f>
        <v>0</v>
      </c>
      <c r="HD22" s="27"/>
      <c r="HE22" s="61">
        <f xml:space="preserve"> IF( ISNUMBER(BV22), 0, 1 )</f>
        <v>0</v>
      </c>
      <c r="HF22" s="61">
        <f>IF('[1]Validation flags'!$H$3=1,0, IF( ISNUMBER(BW22), 0, 1 ))</f>
        <v>0</v>
      </c>
      <c r="HG22" s="61">
        <f>IF('[1]Validation flags'!$H$3=1,0, IF( ISNUMBER(BX22), 0, 1 ))</f>
        <v>0</v>
      </c>
      <c r="HH22" s="27"/>
      <c r="HI22" s="27"/>
      <c r="HJ22" s="61">
        <f xml:space="preserve"> IF( ISNUMBER(CA22), 0, 1 )</f>
        <v>0</v>
      </c>
      <c r="HK22" s="61">
        <f>IF('[1]Validation flags'!$H$3=1,0, IF( ISNUMBER(CB22), 0, 1 ))</f>
        <v>0</v>
      </c>
      <c r="HL22" s="61">
        <f>IF('[1]Validation flags'!$H$3=1,0, IF( ISNUMBER(CC22), 0, 1 ))</f>
        <v>0</v>
      </c>
      <c r="HM22" s="27"/>
      <c r="HN22" s="61">
        <f xml:space="preserve"> IF( ISNUMBER(CE22), 0, 1 )</f>
        <v>0</v>
      </c>
      <c r="HO22" s="61">
        <f>IF('[1]Validation flags'!$H$3=1,0, IF( ISNUMBER(CF22), 0, 1 ))</f>
        <v>0</v>
      </c>
      <c r="HP22" s="61">
        <f>IF('[1]Validation flags'!$H$3=1,0, IF( ISNUMBER(CG22), 0, 1 ))</f>
        <v>0</v>
      </c>
      <c r="HQ22" s="27"/>
      <c r="HR22" s="27"/>
      <c r="HS22" s="61">
        <f xml:space="preserve"> IF( ISNUMBER(CJ22), 0, 1 )</f>
        <v>0</v>
      </c>
      <c r="HT22" s="61">
        <f>IF('[1]Validation flags'!$H$3=1,0, IF( ISNUMBER(CK22), 0, 1 ))</f>
        <v>0</v>
      </c>
      <c r="HU22" s="61">
        <f>IF('[1]Validation flags'!$H$3=1,0, IF( ISNUMBER(CL22), 0, 1 ))</f>
        <v>0</v>
      </c>
      <c r="HV22" s="27"/>
      <c r="HW22" s="61">
        <f xml:space="preserve"> IF( ISNUMBER(CN22), 0, 1 )</f>
        <v>0</v>
      </c>
      <c r="HX22" s="61">
        <f>IF('[1]Validation flags'!$H$3=1,0, IF( ISNUMBER(CO22), 0, 1 ))</f>
        <v>0</v>
      </c>
      <c r="HY22" s="61">
        <f>IF('[1]Validation flags'!$H$3=1,0, IF( ISNUMBER(CP22), 0, 1 ))</f>
        <v>0</v>
      </c>
      <c r="HZ22" s="27"/>
      <c r="IA22" s="27"/>
      <c r="IB22" s="61">
        <f xml:space="preserve"> IF( ISNUMBER(CS22), 0, 1 )</f>
        <v>0</v>
      </c>
      <c r="IC22" s="61">
        <f>IF('[1]Validation flags'!$H$3=1,0, IF( ISNUMBER(CT22), 0, 1 ))</f>
        <v>0</v>
      </c>
      <c r="ID22" s="61">
        <f>IF('[1]Validation flags'!$H$3=1,0, IF( ISNUMBER(CU22), 0, 1 ))</f>
        <v>0</v>
      </c>
      <c r="IE22" s="27"/>
      <c r="IF22" s="61">
        <f xml:space="preserve"> IF( ISNUMBER(CW22), 0, 1 )</f>
        <v>0</v>
      </c>
      <c r="IG22" s="61">
        <f>IF('[1]Validation flags'!$H$3=1,0, IF( ISNUMBER(CX22), 0, 1 ))</f>
        <v>0</v>
      </c>
      <c r="IH22" s="61">
        <f>IF('[1]Validation flags'!$H$3=1,0, IF( ISNUMBER(CY22), 0, 1 ))</f>
        <v>0</v>
      </c>
      <c r="II22" s="27"/>
      <c r="IJ22" s="27"/>
      <c r="IK22" s="61">
        <f xml:space="preserve"> IF( ISNUMBER(DB22), 0, 1 )</f>
        <v>0</v>
      </c>
      <c r="IL22" s="61">
        <f>IF('[1]Validation flags'!$H$3=1,0, IF( ISNUMBER(DC22), 0, 1 ))</f>
        <v>0</v>
      </c>
      <c r="IM22" s="61">
        <f>IF('[1]Validation flags'!$H$3=1,0, IF( ISNUMBER(DD22), 0, 1 ))</f>
        <v>0</v>
      </c>
      <c r="IN22" s="27"/>
      <c r="IO22" s="61">
        <f xml:space="preserve"> IF( ISNUMBER(DF22), 0, 1 )</f>
        <v>0</v>
      </c>
      <c r="IP22" s="61">
        <f>IF('[1]Validation flags'!$H$3=1,0, IF( ISNUMBER(DG22), 0, 1 ))</f>
        <v>0</v>
      </c>
      <c r="IQ22" s="61">
        <f>IF('[1]Validation flags'!$H$3=1,0, IF( ISNUMBER(DH22), 0, 1 ))</f>
        <v>0</v>
      </c>
      <c r="IR22" s="27"/>
      <c r="IS22" s="27"/>
      <c r="IT22" s="61">
        <f xml:space="preserve"> IF( ISNUMBER(DK22), 0, 1 )</f>
        <v>0</v>
      </c>
      <c r="IU22" s="61">
        <f>IF('[1]Validation flags'!$H$3=1,0, IF( ISNUMBER(DL22), 0, 1 ))</f>
        <v>0</v>
      </c>
      <c r="IV22" s="61">
        <f>IF('[1]Validation flags'!$H$3=1,0, IF( ISNUMBER(DM22), 0, 1 ))</f>
        <v>0</v>
      </c>
      <c r="IW22" s="27"/>
      <c r="IX22" s="61">
        <f xml:space="preserve"> IF( ISNUMBER(DO22), 0, 1 )</f>
        <v>0</v>
      </c>
      <c r="IY22" s="61">
        <f>IF('[1]Validation flags'!$H$3=1,0, IF( ISNUMBER(DP22), 0, 1 ))</f>
        <v>0</v>
      </c>
      <c r="IZ22" s="61">
        <f>IF('[1]Validation flags'!$H$3=1,0, IF( ISNUMBER(DQ22), 0, 1 ))</f>
        <v>0</v>
      </c>
      <c r="JA22" s="27"/>
      <c r="JB22" s="27"/>
    </row>
    <row r="23" spans="2:263" ht="14.25" customHeight="1" x14ac:dyDescent="0.2">
      <c r="B23" s="41">
        <v>12</v>
      </c>
      <c r="C23" s="42" t="s">
        <v>149</v>
      </c>
      <c r="D23" s="85"/>
      <c r="E23" s="62" t="s">
        <v>38</v>
      </c>
      <c r="F23" s="63">
        <v>3</v>
      </c>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5"/>
      <c r="AH23" s="70">
        <v>1E-3</v>
      </c>
      <c r="AI23" s="126">
        <v>1.9E-2</v>
      </c>
      <c r="AJ23" s="64">
        <v>1.2E-2</v>
      </c>
      <c r="AK23" s="69">
        <f>SUM(AH23:AJ23)</f>
        <v>3.2000000000000001E-2</v>
      </c>
      <c r="AL23" s="127">
        <v>1E-3</v>
      </c>
      <c r="AM23" s="126">
        <v>2.4E-2</v>
      </c>
      <c r="AN23" s="64">
        <v>2.3E-2</v>
      </c>
      <c r="AO23" s="68">
        <f>SUM(AL23:AN23)</f>
        <v>4.8000000000000001E-2</v>
      </c>
      <c r="AP23" s="69">
        <f>AO23+AK23</f>
        <v>0.08</v>
      </c>
      <c r="AQ23" s="70">
        <v>3.0000000000000001E-3</v>
      </c>
      <c r="AR23" s="126">
        <v>4.7E-2</v>
      </c>
      <c r="AS23" s="64">
        <v>0.03</v>
      </c>
      <c r="AT23" s="69">
        <f>SUM(AQ23:AS23)</f>
        <v>0.08</v>
      </c>
      <c r="AU23" s="127">
        <v>4.0000000000000001E-3</v>
      </c>
      <c r="AV23" s="126">
        <v>7.9000000000000001E-2</v>
      </c>
      <c r="AW23" s="64">
        <v>7.3999999999999996E-2</v>
      </c>
      <c r="AX23" s="68">
        <f>SUM(AU23:AW23)</f>
        <v>0.157</v>
      </c>
      <c r="AY23" s="69">
        <f>AX23+AT23</f>
        <v>0.23699999999999999</v>
      </c>
      <c r="AZ23" s="70">
        <v>5.0000000000000001E-3</v>
      </c>
      <c r="BA23" s="65">
        <v>6.2E-2</v>
      </c>
      <c r="BB23" s="65">
        <v>0.04</v>
      </c>
      <c r="BC23" s="69">
        <f>SUM(AZ23:BB23)</f>
        <v>0.10700000000000001</v>
      </c>
      <c r="BD23" s="127">
        <v>6.0000000000000001E-3</v>
      </c>
      <c r="BE23" s="65">
        <v>0.106</v>
      </c>
      <c r="BF23" s="65">
        <v>9.9000000000000005E-2</v>
      </c>
      <c r="BG23" s="68">
        <f>SUM(BD23:BF23)</f>
        <v>0.21100000000000002</v>
      </c>
      <c r="BH23" s="69">
        <f>BG23+BC23</f>
        <v>0.31800000000000006</v>
      </c>
      <c r="BI23" s="70">
        <v>4.0000000000000001E-3</v>
      </c>
      <c r="BJ23" s="65">
        <v>5.5E-2</v>
      </c>
      <c r="BK23" s="65">
        <v>3.5000000000000003E-2</v>
      </c>
      <c r="BL23" s="69">
        <f>SUM(BI23:BK23)</f>
        <v>9.4E-2</v>
      </c>
      <c r="BM23" s="127">
        <v>5.0000000000000001E-3</v>
      </c>
      <c r="BN23" s="65">
        <v>9.2999999999999999E-2</v>
      </c>
      <c r="BO23" s="65">
        <v>8.6999999999999994E-2</v>
      </c>
      <c r="BP23" s="68">
        <f>SUM(BM23:BO23)</f>
        <v>0.185</v>
      </c>
      <c r="BQ23" s="69">
        <f>BP23+BL23</f>
        <v>0.27900000000000003</v>
      </c>
      <c r="BR23" s="70">
        <v>4.0000000000000001E-3</v>
      </c>
      <c r="BS23" s="65">
        <v>5.7000000000000002E-2</v>
      </c>
      <c r="BT23" s="65">
        <v>3.5999999999999997E-2</v>
      </c>
      <c r="BU23" s="69">
        <f>SUM(BR23:BT23)</f>
        <v>9.7000000000000003E-2</v>
      </c>
      <c r="BV23" s="127">
        <v>5.0000000000000001E-3</v>
      </c>
      <c r="BW23" s="65">
        <v>9.7000000000000003E-2</v>
      </c>
      <c r="BX23" s="65">
        <v>0.09</v>
      </c>
      <c r="BY23" s="68">
        <f>SUM(BV23:BX23)</f>
        <v>0.192</v>
      </c>
      <c r="BZ23" s="69">
        <f>BY23+BU23</f>
        <v>0.28900000000000003</v>
      </c>
      <c r="CA23" s="70">
        <v>6.0000000000000001E-3</v>
      </c>
      <c r="CB23" s="65">
        <v>7.3999999999999996E-2</v>
      </c>
      <c r="CC23" s="65">
        <v>4.7E-2</v>
      </c>
      <c r="CD23" s="69">
        <f>SUM(CA23:CC23)</f>
        <v>0.127</v>
      </c>
      <c r="CE23" s="127">
        <v>7.0000000000000001E-3</v>
      </c>
      <c r="CF23" s="65">
        <v>0.126</v>
      </c>
      <c r="CG23" s="65">
        <v>0.11799999999999999</v>
      </c>
      <c r="CH23" s="68">
        <f>SUM(CE23:CG23)</f>
        <v>0.251</v>
      </c>
      <c r="CI23" s="69">
        <f>CH23+CD23</f>
        <v>0.378</v>
      </c>
      <c r="CJ23" s="70">
        <v>5.0000000000000001E-3</v>
      </c>
      <c r="CK23" s="65">
        <v>6.5000000000000002E-2</v>
      </c>
      <c r="CL23" s="65">
        <v>4.1000000000000002E-2</v>
      </c>
      <c r="CM23" s="69">
        <f>SUM(CJ23:CL23)</f>
        <v>0.11100000000000002</v>
      </c>
      <c r="CN23" s="127">
        <v>6.0000000000000001E-3</v>
      </c>
      <c r="CO23" s="65">
        <v>0.111</v>
      </c>
      <c r="CP23" s="65">
        <v>0.10299999999999999</v>
      </c>
      <c r="CQ23" s="68">
        <f>SUM(CN23:CP23)</f>
        <v>0.22</v>
      </c>
      <c r="CR23" s="69">
        <f>CQ23+CM23</f>
        <v>0.33100000000000002</v>
      </c>
      <c r="CS23" s="70">
        <v>4.0000000000000001E-3</v>
      </c>
      <c r="CT23" s="65">
        <v>5.7000000000000002E-2</v>
      </c>
      <c r="CU23" s="65">
        <v>3.5999999999999997E-2</v>
      </c>
      <c r="CV23" s="69">
        <f>SUM(CS23:CU23)</f>
        <v>9.7000000000000003E-2</v>
      </c>
      <c r="CW23" s="127">
        <v>5.0000000000000001E-3</v>
      </c>
      <c r="CX23" s="65">
        <v>9.7000000000000003E-2</v>
      </c>
      <c r="CY23" s="65">
        <v>9.0999999999999998E-2</v>
      </c>
      <c r="CZ23" s="68">
        <f>SUM(CW23:CY23)</f>
        <v>0.193</v>
      </c>
      <c r="DA23" s="69">
        <f>CZ23+CV23</f>
        <v>0.29000000000000004</v>
      </c>
      <c r="DB23" s="70">
        <v>4.0000000000000001E-3</v>
      </c>
      <c r="DC23" s="65">
        <v>0.05</v>
      </c>
      <c r="DD23" s="65">
        <v>3.2000000000000001E-2</v>
      </c>
      <c r="DE23" s="69">
        <f>SUM(DB23:DD23)</f>
        <v>8.6000000000000007E-2</v>
      </c>
      <c r="DF23" s="127">
        <v>5.0000000000000001E-3</v>
      </c>
      <c r="DG23" s="65">
        <v>8.5000000000000006E-2</v>
      </c>
      <c r="DH23" s="65">
        <v>7.9000000000000001E-2</v>
      </c>
      <c r="DI23" s="68">
        <f>SUM(DF23:DH23)</f>
        <v>0.16900000000000001</v>
      </c>
      <c r="DJ23" s="69">
        <f>DI23+DE23</f>
        <v>0.255</v>
      </c>
      <c r="DK23" s="70">
        <v>3.0000000000000001E-3</v>
      </c>
      <c r="DL23" s="65">
        <v>4.2999999999999997E-2</v>
      </c>
      <c r="DM23" s="65">
        <v>2.8000000000000001E-2</v>
      </c>
      <c r="DN23" s="69">
        <f>SUM(DK23:DM23)</f>
        <v>7.3999999999999996E-2</v>
      </c>
      <c r="DO23" s="127">
        <v>4.0000000000000001E-3</v>
      </c>
      <c r="DP23" s="65">
        <v>7.3999999999999996E-2</v>
      </c>
      <c r="DQ23" s="65">
        <v>6.9000000000000006E-2</v>
      </c>
      <c r="DR23" s="68">
        <f>SUM(DO23:DQ23)</f>
        <v>0.14700000000000002</v>
      </c>
      <c r="DS23" s="69">
        <f>DR23+DN23</f>
        <v>0.22100000000000003</v>
      </c>
      <c r="DT23" s="14"/>
      <c r="DU23" s="71"/>
      <c r="DV23" s="72"/>
      <c r="DX23" s="35">
        <f xml:space="preserve"> IF( SUM( EP23:JB23 ) = 0, 0, $EP$5 )</f>
        <v>0</v>
      </c>
      <c r="EA23" s="41">
        <v>12</v>
      </c>
      <c r="EB23" s="42" t="s">
        <v>149</v>
      </c>
      <c r="EC23" s="62" t="s">
        <v>38</v>
      </c>
      <c r="ED23" s="63">
        <v>3</v>
      </c>
      <c r="EE23" s="73" t="s">
        <v>150</v>
      </c>
      <c r="EF23" s="74" t="s">
        <v>151</v>
      </c>
      <c r="EG23" s="75" t="s">
        <v>152</v>
      </c>
      <c r="EH23" s="76" t="s">
        <v>153</v>
      </c>
      <c r="EI23" s="128" t="s">
        <v>154</v>
      </c>
      <c r="EJ23" s="74" t="s">
        <v>155</v>
      </c>
      <c r="EK23" s="75" t="s">
        <v>156</v>
      </c>
      <c r="EL23" s="79" t="s">
        <v>157</v>
      </c>
      <c r="EM23" s="76" t="s">
        <v>158</v>
      </c>
      <c r="EN23" s="9"/>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61">
        <f xml:space="preserve"> IF( ISNUMBER(AH23), 0, 1 )</f>
        <v>0</v>
      </c>
      <c r="FR23" s="61">
        <f>IF('[1]Validation flags'!$H$3=1,0, IF( ISNUMBER(AI23), 0, 1 ))</f>
        <v>0</v>
      </c>
      <c r="FS23" s="61">
        <f>IF('[1]Validation flags'!$H$3=1,0, IF( ISNUMBER(AJ23), 0, 1 ))</f>
        <v>0</v>
      </c>
      <c r="FT23" s="27"/>
      <c r="FU23" s="61">
        <f xml:space="preserve"> IF( ISNUMBER(AL23), 0, 1 )</f>
        <v>0</v>
      </c>
      <c r="FV23" s="61">
        <f>IF('[1]Validation flags'!$H$3=1,0, IF( ISNUMBER(AM23), 0, 1 ))</f>
        <v>0</v>
      </c>
      <c r="FW23" s="61">
        <f>IF('[1]Validation flags'!$H$3=1,0, IF( ISNUMBER(AN23), 0, 1 ))</f>
        <v>0</v>
      </c>
      <c r="FX23" s="27"/>
      <c r="FY23" s="27"/>
      <c r="FZ23" s="27"/>
      <c r="GA23" s="27"/>
      <c r="GB23" s="27"/>
      <c r="GC23" s="27"/>
      <c r="GD23" s="27"/>
      <c r="GE23" s="27"/>
      <c r="GF23" s="27"/>
      <c r="GG23" s="27"/>
      <c r="GH23" s="27"/>
      <c r="GI23" s="61">
        <f xml:space="preserve"> IF( ISNUMBER(AZ23), 0, 1 )</f>
        <v>0</v>
      </c>
      <c r="GJ23" s="61">
        <f>IF('[1]Validation flags'!$H$3=1,0, IF( ISNUMBER(BA23), 0, 1 ))</f>
        <v>0</v>
      </c>
      <c r="GK23" s="61">
        <f>IF('[1]Validation flags'!$H$3=1,0, IF( ISNUMBER(BB23), 0, 1 ))</f>
        <v>0</v>
      </c>
      <c r="GL23" s="27"/>
      <c r="GM23" s="61">
        <f xml:space="preserve"> IF( ISNUMBER(BD23), 0, 1 )</f>
        <v>0</v>
      </c>
      <c r="GN23" s="61">
        <f>IF('[1]Validation flags'!$H$3=1,0, IF( ISNUMBER(BE23), 0, 1 ))</f>
        <v>0</v>
      </c>
      <c r="GO23" s="61">
        <f>IF('[1]Validation flags'!$H$3=1,0, IF( ISNUMBER(BF23), 0, 1 ))</f>
        <v>0</v>
      </c>
      <c r="GP23" s="27"/>
      <c r="GQ23" s="27"/>
      <c r="GR23" s="61">
        <f xml:space="preserve"> IF( ISNUMBER(BI23), 0, 1 )</f>
        <v>0</v>
      </c>
      <c r="GS23" s="61">
        <f>IF('[1]Validation flags'!$H$3=1,0, IF( ISNUMBER(BJ23), 0, 1 ))</f>
        <v>0</v>
      </c>
      <c r="GT23" s="61">
        <f>IF('[1]Validation flags'!$H$3=1,0, IF( ISNUMBER(BK23), 0, 1 ))</f>
        <v>0</v>
      </c>
      <c r="GU23" s="27"/>
      <c r="GV23" s="61">
        <f xml:space="preserve"> IF( ISNUMBER(BM23), 0, 1 )</f>
        <v>0</v>
      </c>
      <c r="GW23" s="61">
        <f>IF('[1]Validation flags'!$H$3=1,0, IF( ISNUMBER(BN23), 0, 1 ))</f>
        <v>0</v>
      </c>
      <c r="GX23" s="61">
        <f>IF('[1]Validation flags'!$H$3=1,0, IF( ISNUMBER(BO23), 0, 1 ))</f>
        <v>0</v>
      </c>
      <c r="GY23" s="27"/>
      <c r="GZ23" s="27"/>
      <c r="HA23" s="61">
        <f xml:space="preserve"> IF( ISNUMBER(BR23), 0, 1 )</f>
        <v>0</v>
      </c>
      <c r="HB23" s="61">
        <f>IF('[1]Validation flags'!$H$3=1,0, IF( ISNUMBER(BS23), 0, 1 ))</f>
        <v>0</v>
      </c>
      <c r="HC23" s="61">
        <f>IF('[1]Validation flags'!$H$3=1,0, IF( ISNUMBER(BT23), 0, 1 ))</f>
        <v>0</v>
      </c>
      <c r="HD23" s="27"/>
      <c r="HE23" s="61">
        <f xml:space="preserve"> IF( ISNUMBER(BV23), 0, 1 )</f>
        <v>0</v>
      </c>
      <c r="HF23" s="61">
        <f>IF('[1]Validation flags'!$H$3=1,0, IF( ISNUMBER(BW23), 0, 1 ))</f>
        <v>0</v>
      </c>
      <c r="HG23" s="61">
        <f>IF('[1]Validation flags'!$H$3=1,0, IF( ISNUMBER(BX23), 0, 1 ))</f>
        <v>0</v>
      </c>
      <c r="HH23" s="27"/>
      <c r="HI23" s="27"/>
      <c r="HJ23" s="61">
        <f xml:space="preserve"> IF( ISNUMBER(CA23), 0, 1 )</f>
        <v>0</v>
      </c>
      <c r="HK23" s="61">
        <f>IF('[1]Validation flags'!$H$3=1,0, IF( ISNUMBER(CB23), 0, 1 ))</f>
        <v>0</v>
      </c>
      <c r="HL23" s="61">
        <f>IF('[1]Validation flags'!$H$3=1,0, IF( ISNUMBER(CC23), 0, 1 ))</f>
        <v>0</v>
      </c>
      <c r="HM23" s="27"/>
      <c r="HN23" s="61">
        <f xml:space="preserve"> IF( ISNUMBER(CE23), 0, 1 )</f>
        <v>0</v>
      </c>
      <c r="HO23" s="61">
        <f>IF('[1]Validation flags'!$H$3=1,0, IF( ISNUMBER(CF23), 0, 1 ))</f>
        <v>0</v>
      </c>
      <c r="HP23" s="61">
        <f>IF('[1]Validation flags'!$H$3=1,0, IF( ISNUMBER(CG23), 0, 1 ))</f>
        <v>0</v>
      </c>
      <c r="HQ23" s="27"/>
      <c r="HR23" s="27"/>
      <c r="HS23" s="61">
        <f xml:space="preserve"> IF( ISNUMBER(CJ23), 0, 1 )</f>
        <v>0</v>
      </c>
      <c r="HT23" s="61">
        <f>IF('[1]Validation flags'!$H$3=1,0, IF( ISNUMBER(CK23), 0, 1 ))</f>
        <v>0</v>
      </c>
      <c r="HU23" s="61">
        <f>IF('[1]Validation flags'!$H$3=1,0, IF( ISNUMBER(CL23), 0, 1 ))</f>
        <v>0</v>
      </c>
      <c r="HV23" s="27"/>
      <c r="HW23" s="61">
        <f xml:space="preserve"> IF( ISNUMBER(CN23), 0, 1 )</f>
        <v>0</v>
      </c>
      <c r="HX23" s="61">
        <f>IF('[1]Validation flags'!$H$3=1,0, IF( ISNUMBER(CO23), 0, 1 ))</f>
        <v>0</v>
      </c>
      <c r="HY23" s="61">
        <f>IF('[1]Validation flags'!$H$3=1,0, IF( ISNUMBER(CP23), 0, 1 ))</f>
        <v>0</v>
      </c>
      <c r="HZ23" s="27"/>
      <c r="IA23" s="27"/>
      <c r="IB23" s="61">
        <f xml:space="preserve"> IF( ISNUMBER(CS23), 0, 1 )</f>
        <v>0</v>
      </c>
      <c r="IC23" s="61">
        <f>IF('[1]Validation flags'!$H$3=1,0, IF( ISNUMBER(CT23), 0, 1 ))</f>
        <v>0</v>
      </c>
      <c r="ID23" s="61">
        <f>IF('[1]Validation flags'!$H$3=1,0, IF( ISNUMBER(CU23), 0, 1 ))</f>
        <v>0</v>
      </c>
      <c r="IE23" s="27"/>
      <c r="IF23" s="61">
        <f xml:space="preserve"> IF( ISNUMBER(CW23), 0, 1 )</f>
        <v>0</v>
      </c>
      <c r="IG23" s="61">
        <f>IF('[1]Validation flags'!$H$3=1,0, IF( ISNUMBER(CX23), 0, 1 ))</f>
        <v>0</v>
      </c>
      <c r="IH23" s="61">
        <f>IF('[1]Validation flags'!$H$3=1,0, IF( ISNUMBER(CY23), 0, 1 ))</f>
        <v>0</v>
      </c>
      <c r="II23" s="27"/>
      <c r="IJ23" s="27"/>
      <c r="IK23" s="61">
        <f xml:space="preserve"> IF( ISNUMBER(DB23), 0, 1 )</f>
        <v>0</v>
      </c>
      <c r="IL23" s="61">
        <f>IF('[1]Validation flags'!$H$3=1,0, IF( ISNUMBER(DC23), 0, 1 ))</f>
        <v>0</v>
      </c>
      <c r="IM23" s="61">
        <f>IF('[1]Validation flags'!$H$3=1,0, IF( ISNUMBER(DD23), 0, 1 ))</f>
        <v>0</v>
      </c>
      <c r="IN23" s="27"/>
      <c r="IO23" s="61">
        <f xml:space="preserve"> IF( ISNUMBER(DF23), 0, 1 )</f>
        <v>0</v>
      </c>
      <c r="IP23" s="61">
        <f>IF('[1]Validation flags'!$H$3=1,0, IF( ISNUMBER(DG23), 0, 1 ))</f>
        <v>0</v>
      </c>
      <c r="IQ23" s="61">
        <f>IF('[1]Validation flags'!$H$3=1,0, IF( ISNUMBER(DH23), 0, 1 ))</f>
        <v>0</v>
      </c>
      <c r="IR23" s="27"/>
      <c r="IS23" s="27"/>
      <c r="IT23" s="61">
        <f xml:space="preserve"> IF( ISNUMBER(DK23), 0, 1 )</f>
        <v>0</v>
      </c>
      <c r="IU23" s="61">
        <f>IF('[1]Validation flags'!$H$3=1,0, IF( ISNUMBER(DL23), 0, 1 ))</f>
        <v>0</v>
      </c>
      <c r="IV23" s="61">
        <f>IF('[1]Validation flags'!$H$3=1,0, IF( ISNUMBER(DM23), 0, 1 ))</f>
        <v>0</v>
      </c>
      <c r="IW23" s="27"/>
      <c r="IX23" s="61">
        <f xml:space="preserve"> IF( ISNUMBER(DO23), 0, 1 )</f>
        <v>0</v>
      </c>
      <c r="IY23" s="61">
        <f>IF('[1]Validation flags'!$H$3=1,0, IF( ISNUMBER(DP23), 0, 1 ))</f>
        <v>0</v>
      </c>
      <c r="IZ23" s="61">
        <f>IF('[1]Validation flags'!$H$3=1,0, IF( ISNUMBER(DQ23), 0, 1 ))</f>
        <v>0</v>
      </c>
      <c r="JA23" s="27"/>
      <c r="JB23" s="27"/>
    </row>
    <row r="24" spans="2:263" ht="14.25" customHeight="1" x14ac:dyDescent="0.2">
      <c r="B24" s="41">
        <v>13</v>
      </c>
      <c r="C24" s="42" t="s">
        <v>159</v>
      </c>
      <c r="D24" s="85"/>
      <c r="E24" s="62" t="s">
        <v>38</v>
      </c>
      <c r="F24" s="63">
        <v>3</v>
      </c>
      <c r="G24" s="129"/>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2"/>
      <c r="CA24" s="70">
        <v>0</v>
      </c>
      <c r="CB24" s="65">
        <v>0</v>
      </c>
      <c r="CC24" s="65">
        <v>0</v>
      </c>
      <c r="CD24" s="69">
        <f>SUM(CA24:CC24)</f>
        <v>0</v>
      </c>
      <c r="CE24" s="67">
        <v>0</v>
      </c>
      <c r="CF24" s="65">
        <v>0</v>
      </c>
      <c r="CG24" s="65">
        <v>0</v>
      </c>
      <c r="CH24" s="68">
        <f>SUM(CE24:CG24)</f>
        <v>0</v>
      </c>
      <c r="CI24" s="69">
        <f>CH24+CD24</f>
        <v>0</v>
      </c>
      <c r="CJ24" s="70">
        <v>3.0000000000000001E-3</v>
      </c>
      <c r="CK24" s="65">
        <v>3.5999999999999997E-2</v>
      </c>
      <c r="CL24" s="65">
        <v>2.3E-2</v>
      </c>
      <c r="CM24" s="69">
        <f>SUM(CJ24:CL24)</f>
        <v>6.2E-2</v>
      </c>
      <c r="CN24" s="67">
        <v>3.0000000000000001E-3</v>
      </c>
      <c r="CO24" s="65">
        <v>6.0999999999999999E-2</v>
      </c>
      <c r="CP24" s="65">
        <v>5.8000000000000003E-2</v>
      </c>
      <c r="CQ24" s="68">
        <f>SUM(CN24:CP24)</f>
        <v>0.122</v>
      </c>
      <c r="CR24" s="69">
        <f>CQ24+CM24</f>
        <v>0.184</v>
      </c>
      <c r="CS24" s="70">
        <v>6.0000000000000001E-3</v>
      </c>
      <c r="CT24" s="65">
        <v>7.6999999999999999E-2</v>
      </c>
      <c r="CU24" s="65">
        <v>4.9000000000000002E-2</v>
      </c>
      <c r="CV24" s="69">
        <f>SUM(CS24:CU24)</f>
        <v>0.13200000000000001</v>
      </c>
      <c r="CW24" s="67">
        <v>7.0000000000000001E-3</v>
      </c>
      <c r="CX24" s="65">
        <v>0.13200000000000001</v>
      </c>
      <c r="CY24" s="65">
        <v>0.123</v>
      </c>
      <c r="CZ24" s="68">
        <f>SUM(CW24:CY24)</f>
        <v>0.26200000000000001</v>
      </c>
      <c r="DA24" s="69">
        <f>CZ24+CV24</f>
        <v>0.39400000000000002</v>
      </c>
      <c r="DB24" s="70">
        <v>8.9999999999999993E-3</v>
      </c>
      <c r="DC24" s="65">
        <v>0.12</v>
      </c>
      <c r="DD24" s="65">
        <v>7.6999999999999999E-2</v>
      </c>
      <c r="DE24" s="69">
        <f>SUM(DB24:DD24)</f>
        <v>0.20600000000000002</v>
      </c>
      <c r="DF24" s="67">
        <v>1.0999999999999999E-2</v>
      </c>
      <c r="DG24" s="65">
        <v>0.20499999999999999</v>
      </c>
      <c r="DH24" s="65">
        <v>0.192</v>
      </c>
      <c r="DI24" s="68">
        <f>SUM(DF24:DH24)</f>
        <v>0.40800000000000003</v>
      </c>
      <c r="DJ24" s="69">
        <f>DI24+DE24</f>
        <v>0.6140000000000001</v>
      </c>
      <c r="DK24" s="70">
        <v>1.2E-2</v>
      </c>
      <c r="DL24" s="65">
        <v>0.16200000000000001</v>
      </c>
      <c r="DM24" s="65">
        <v>0.10299999999999999</v>
      </c>
      <c r="DN24" s="69">
        <f>SUM(DK24:DM24)</f>
        <v>0.27700000000000002</v>
      </c>
      <c r="DO24" s="67">
        <v>1.4999999999999999E-2</v>
      </c>
      <c r="DP24" s="65">
        <v>0.27500000000000002</v>
      </c>
      <c r="DQ24" s="65">
        <v>0.25800000000000001</v>
      </c>
      <c r="DR24" s="68">
        <f>SUM(DO24:DQ24)</f>
        <v>0.54800000000000004</v>
      </c>
      <c r="DS24" s="69">
        <f>DR24+DN24</f>
        <v>0.82500000000000007</v>
      </c>
      <c r="DT24" s="14"/>
      <c r="DU24" s="71"/>
      <c r="DV24" s="72"/>
      <c r="DX24" s="35">
        <f xml:space="preserve"> IF( SUM( EP24:JB24 ) = 0, 0, $EP$5 )</f>
        <v>0</v>
      </c>
      <c r="EA24" s="41">
        <v>13</v>
      </c>
      <c r="EB24" s="42" t="s">
        <v>159</v>
      </c>
      <c r="EC24" s="62" t="s">
        <v>38</v>
      </c>
      <c r="ED24" s="63">
        <v>3</v>
      </c>
      <c r="EE24" s="73" t="s">
        <v>160</v>
      </c>
      <c r="EF24" s="74" t="s">
        <v>161</v>
      </c>
      <c r="EG24" s="75" t="s">
        <v>162</v>
      </c>
      <c r="EH24" s="76" t="s">
        <v>163</v>
      </c>
      <c r="EI24" s="128" t="s">
        <v>164</v>
      </c>
      <c r="EJ24" s="74" t="s">
        <v>165</v>
      </c>
      <c r="EK24" s="75" t="s">
        <v>166</v>
      </c>
      <c r="EL24" s="79" t="s">
        <v>167</v>
      </c>
      <c r="EM24" s="76" t="s">
        <v>168</v>
      </c>
      <c r="EN24" s="9"/>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61">
        <f xml:space="preserve"> IF( ISNUMBER(CA24), 0, 1 )</f>
        <v>0</v>
      </c>
      <c r="HK24" s="61">
        <f>IF('[1]Validation flags'!$H$3=1,0, IF( ISNUMBER(CB24), 0, 1 ))</f>
        <v>0</v>
      </c>
      <c r="HL24" s="61">
        <f>IF('[1]Validation flags'!$H$3=1,0, IF( ISNUMBER(CC24), 0, 1 ))</f>
        <v>0</v>
      </c>
      <c r="HM24" s="27"/>
      <c r="HN24" s="61">
        <f xml:space="preserve"> IF( ISNUMBER(CE24), 0, 1 )</f>
        <v>0</v>
      </c>
      <c r="HO24" s="61">
        <f>IF('[1]Validation flags'!$H$3=1,0, IF( ISNUMBER(CF24), 0, 1 ))</f>
        <v>0</v>
      </c>
      <c r="HP24" s="61">
        <f>IF('[1]Validation flags'!$H$3=1,0, IF( ISNUMBER(CG24), 0, 1 ))</f>
        <v>0</v>
      </c>
      <c r="HQ24" s="27"/>
      <c r="HR24" s="27"/>
      <c r="HS24" s="61">
        <f xml:space="preserve"> IF( ISNUMBER(CJ24), 0, 1 )</f>
        <v>0</v>
      </c>
      <c r="HT24" s="61">
        <f>IF('[1]Validation flags'!$H$3=1,0, IF( ISNUMBER(CK24), 0, 1 ))</f>
        <v>0</v>
      </c>
      <c r="HU24" s="61">
        <f>IF('[1]Validation flags'!$H$3=1,0, IF( ISNUMBER(CL24), 0, 1 ))</f>
        <v>0</v>
      </c>
      <c r="HV24" s="27"/>
      <c r="HW24" s="61">
        <f xml:space="preserve"> IF( ISNUMBER(CN24), 0, 1 )</f>
        <v>0</v>
      </c>
      <c r="HX24" s="61">
        <f>IF('[1]Validation flags'!$H$3=1,0, IF( ISNUMBER(CO24), 0, 1 ))</f>
        <v>0</v>
      </c>
      <c r="HY24" s="61">
        <f>IF('[1]Validation flags'!$H$3=1,0, IF( ISNUMBER(CP24), 0, 1 ))</f>
        <v>0</v>
      </c>
      <c r="HZ24" s="27"/>
      <c r="IA24" s="27"/>
      <c r="IB24" s="61">
        <f xml:space="preserve"> IF( ISNUMBER(CS24), 0, 1 )</f>
        <v>0</v>
      </c>
      <c r="IC24" s="61">
        <f>IF('[1]Validation flags'!$H$3=1,0, IF( ISNUMBER(CT24), 0, 1 ))</f>
        <v>0</v>
      </c>
      <c r="ID24" s="61">
        <f>IF('[1]Validation flags'!$H$3=1,0, IF( ISNUMBER(CU24), 0, 1 ))</f>
        <v>0</v>
      </c>
      <c r="IE24" s="27"/>
      <c r="IF24" s="61">
        <f xml:space="preserve"> IF( ISNUMBER(CW24), 0, 1 )</f>
        <v>0</v>
      </c>
      <c r="IG24" s="61">
        <f>IF('[1]Validation flags'!$H$3=1,0, IF( ISNUMBER(CX24), 0, 1 ))</f>
        <v>0</v>
      </c>
      <c r="IH24" s="61">
        <f>IF('[1]Validation flags'!$H$3=1,0, IF( ISNUMBER(CY24), 0, 1 ))</f>
        <v>0</v>
      </c>
      <c r="II24" s="27"/>
      <c r="IJ24" s="27"/>
      <c r="IK24" s="61">
        <f xml:space="preserve"> IF( ISNUMBER(DB24), 0, 1 )</f>
        <v>0</v>
      </c>
      <c r="IL24" s="61">
        <f>IF('[1]Validation flags'!$H$3=1,0, IF( ISNUMBER(DC24), 0, 1 ))</f>
        <v>0</v>
      </c>
      <c r="IM24" s="61">
        <f>IF('[1]Validation flags'!$H$3=1,0, IF( ISNUMBER(DD24), 0, 1 ))</f>
        <v>0</v>
      </c>
      <c r="IN24" s="27"/>
      <c r="IO24" s="61">
        <f xml:space="preserve"> IF( ISNUMBER(DF24), 0, 1 )</f>
        <v>0</v>
      </c>
      <c r="IP24" s="61">
        <f>IF('[1]Validation flags'!$H$3=1,0, IF( ISNUMBER(DG24), 0, 1 ))</f>
        <v>0</v>
      </c>
      <c r="IQ24" s="61">
        <f>IF('[1]Validation flags'!$H$3=1,0, IF( ISNUMBER(DH24), 0, 1 ))</f>
        <v>0</v>
      </c>
      <c r="IR24" s="27"/>
      <c r="IS24" s="27"/>
      <c r="IT24" s="61">
        <f xml:space="preserve"> IF( ISNUMBER(DK24), 0, 1 )</f>
        <v>0</v>
      </c>
      <c r="IU24" s="61">
        <f>IF('[1]Validation flags'!$H$3=1,0, IF( ISNUMBER(DL24), 0, 1 ))</f>
        <v>0</v>
      </c>
      <c r="IV24" s="61">
        <f>IF('[1]Validation flags'!$H$3=1,0, IF( ISNUMBER(DM24), 0, 1 ))</f>
        <v>0</v>
      </c>
      <c r="IW24" s="27"/>
      <c r="IX24" s="61">
        <f xml:space="preserve"> IF( ISNUMBER(DO24), 0, 1 )</f>
        <v>0</v>
      </c>
      <c r="IY24" s="61">
        <f>IF('[1]Validation flags'!$H$3=1,0, IF( ISNUMBER(DP24), 0, 1 ))</f>
        <v>0</v>
      </c>
      <c r="IZ24" s="61">
        <f>IF('[1]Validation flags'!$H$3=1,0, IF( ISNUMBER(DQ24), 0, 1 ))</f>
        <v>0</v>
      </c>
      <c r="JA24" s="27"/>
      <c r="JB24" s="27"/>
    </row>
    <row r="25" spans="2:263" s="97" customFormat="1" ht="14.25" customHeight="1" x14ac:dyDescent="0.2">
      <c r="B25" s="41">
        <v>14</v>
      </c>
      <c r="C25" s="42" t="s">
        <v>169</v>
      </c>
      <c r="D25" s="85"/>
      <c r="E25" s="62" t="s">
        <v>38</v>
      </c>
      <c r="F25" s="63">
        <v>3</v>
      </c>
      <c r="G25" s="133">
        <f>G17+G22+G23+G24</f>
        <v>0.30399999999999999</v>
      </c>
      <c r="H25" s="134">
        <f>H17+H22+H23+H24</f>
        <v>4.278999999999999</v>
      </c>
      <c r="I25" s="134">
        <f>I17+I22+I23+I24</f>
        <v>4.024</v>
      </c>
      <c r="J25" s="69">
        <f>SUM(G25:I25)</f>
        <v>8.6069999999999993</v>
      </c>
      <c r="K25" s="133">
        <f>K17+K22+K23+K24</f>
        <v>0.38900000000000001</v>
      </c>
      <c r="L25" s="133">
        <f>L17+L22+L23+L24</f>
        <v>7.0180000000000007</v>
      </c>
      <c r="M25" s="133">
        <f>M17+M22+M23+M24</f>
        <v>9.8600000000000012</v>
      </c>
      <c r="N25" s="133">
        <f>SUM(K25:M25)</f>
        <v>17.267000000000003</v>
      </c>
      <c r="O25" s="66">
        <f>N25+J25</f>
        <v>25.874000000000002</v>
      </c>
      <c r="P25" s="133">
        <f>P17+P22+P23+P24</f>
        <v>0.32800000000000001</v>
      </c>
      <c r="Q25" s="133">
        <f>Q17+Q22+Q23+Q24</f>
        <v>4.6069999999999993</v>
      </c>
      <c r="R25" s="133">
        <f>R17+R22+R23+R24</f>
        <v>4.3549999999999995</v>
      </c>
      <c r="S25" s="69">
        <f>SUM(P25:R25)</f>
        <v>9.2899999999999991</v>
      </c>
      <c r="T25" s="133">
        <f>T17+T22+T23+T24</f>
        <v>0.40200000000000002</v>
      </c>
      <c r="U25" s="133">
        <f>U17+U22+U23+U24</f>
        <v>7.2670000000000012</v>
      </c>
      <c r="V25" s="133">
        <f>V17+V22+V23+V24</f>
        <v>10.365</v>
      </c>
      <c r="W25" s="133">
        <f>SUM(T25:V25)</f>
        <v>18.034000000000002</v>
      </c>
      <c r="X25" s="66">
        <f>W25+S25</f>
        <v>27.324000000000002</v>
      </c>
      <c r="Y25" s="133">
        <f>Y17+Y22+Y23+Y24</f>
        <v>0.33400000000000002</v>
      </c>
      <c r="Z25" s="133">
        <f>Z17+Z22+Z23+Z24</f>
        <v>4.7069999999999999</v>
      </c>
      <c r="AA25" s="133">
        <f>AA17+AA22+AA23+AA24</f>
        <v>4.3909999999999991</v>
      </c>
      <c r="AB25" s="69">
        <f>SUM(Y25:AA25)</f>
        <v>9.4319999999999986</v>
      </c>
      <c r="AC25" s="133">
        <f>AC17+AC22+AC23+AC24</f>
        <v>0.41399999999999998</v>
      </c>
      <c r="AD25" s="133">
        <f>AD17+AD22+AD23+AD24</f>
        <v>7.4620000000000006</v>
      </c>
      <c r="AE25" s="133">
        <f>AE17+AE22+AE23+AE24</f>
        <v>10.484999999999999</v>
      </c>
      <c r="AF25" s="133">
        <f>SUM(AC25:AE25)</f>
        <v>18.361000000000001</v>
      </c>
      <c r="AG25" s="66">
        <f>AF25+AB25</f>
        <v>27.792999999999999</v>
      </c>
      <c r="AH25" s="133">
        <f>AH17+AH22+AH23+AH24</f>
        <v>0.32800000000000001</v>
      </c>
      <c r="AI25" s="133">
        <f>AI17+AI22+AI23+AI24</f>
        <v>4.609</v>
      </c>
      <c r="AJ25" s="133">
        <f>AJ17+AJ22+AJ23+AJ24</f>
        <v>4.2379999999999987</v>
      </c>
      <c r="AK25" s="69">
        <f>SUM(AH25:AJ25)</f>
        <v>9.1749999999999989</v>
      </c>
      <c r="AL25" s="133">
        <f>AL17+AL22+AL23+AL24</f>
        <v>0.39700000000000002</v>
      </c>
      <c r="AM25" s="133">
        <f>AM17+AM22+AM23+AM24</f>
        <v>7.1889999999999992</v>
      </c>
      <c r="AN25" s="133">
        <f>AN17+AN22+AN23+AN24</f>
        <v>10.01</v>
      </c>
      <c r="AO25" s="133">
        <f>SUM(AL25:AN25)</f>
        <v>17.596</v>
      </c>
      <c r="AP25" s="66">
        <f>AO25+AK25</f>
        <v>26.771000000000001</v>
      </c>
      <c r="AQ25" s="133">
        <f>AQ17+AQ22+AQ23+AQ24</f>
        <v>0.48799999999999999</v>
      </c>
      <c r="AR25" s="133">
        <f>AR17+AR22+AR23+AR24</f>
        <v>6.7729999999999988</v>
      </c>
      <c r="AS25" s="133">
        <f>AS17+AS22+AS23+AS24</f>
        <v>4.3589999999999991</v>
      </c>
      <c r="AT25" s="69">
        <f>SUM(AQ25:AS25)</f>
        <v>11.619999999999997</v>
      </c>
      <c r="AU25" s="133">
        <f>AU17+AU22+AU23+AU24</f>
        <v>0.43300000000000005</v>
      </c>
      <c r="AV25" s="133">
        <f>AV17+AV22+AV23+AV24</f>
        <v>7.8509999999999991</v>
      </c>
      <c r="AW25" s="133">
        <f>AW17+AW22+AW23+AW24</f>
        <v>7.379999999999999</v>
      </c>
      <c r="AX25" s="133">
        <f>SUM(AU25:AW25)</f>
        <v>15.663999999999998</v>
      </c>
      <c r="AY25" s="66">
        <f>AX25+AT25</f>
        <v>27.283999999999995</v>
      </c>
      <c r="AZ25" s="133">
        <f>AZ17+AZ22+AZ23+AZ24</f>
        <v>0.46900000000000003</v>
      </c>
      <c r="BA25" s="133">
        <f>BA17+BA22+BA23+BA24</f>
        <v>7.0949999999999998</v>
      </c>
      <c r="BB25" s="133">
        <f>BB17+BB22+BB23+BB24</f>
        <v>4.7830000000000004</v>
      </c>
      <c r="BC25" s="69">
        <f>SUM(AZ25:BB25)</f>
        <v>12.347000000000001</v>
      </c>
      <c r="BD25" s="133">
        <f>BD17+BD22+BD23+BD24</f>
        <v>0.42000000000000004</v>
      </c>
      <c r="BE25" s="133">
        <f>BE17+BE22+BE23+BE24</f>
        <v>8.3000000000000007</v>
      </c>
      <c r="BF25" s="133">
        <f>BF17+BF22+BF23+BF24</f>
        <v>8.6960000000000015</v>
      </c>
      <c r="BG25" s="133">
        <f>SUM(BD25:BF25)</f>
        <v>17.416000000000004</v>
      </c>
      <c r="BH25" s="66">
        <f>BG25+BC25</f>
        <v>29.763000000000005</v>
      </c>
      <c r="BI25" s="133">
        <f>BI17+BI22+BI23+BI24</f>
        <v>0.44600000000000006</v>
      </c>
      <c r="BJ25" s="133">
        <f>BJ17+BJ22+BJ23+BJ24</f>
        <v>6.9339999999999993</v>
      </c>
      <c r="BK25" s="133">
        <f>BK17+BK22+BK23+BK24</f>
        <v>4.5740000000000007</v>
      </c>
      <c r="BL25" s="69">
        <f>SUM(BI25:BK25)</f>
        <v>11.954000000000001</v>
      </c>
      <c r="BM25" s="133">
        <f>BM17+BM22+BM23+BM24</f>
        <v>0.45500000000000007</v>
      </c>
      <c r="BN25" s="133">
        <f>BN17+BN22+BN23+BN24</f>
        <v>8.782</v>
      </c>
      <c r="BO25" s="133">
        <f>BO17+BO22+BO23+BO24</f>
        <v>9.218</v>
      </c>
      <c r="BP25" s="133">
        <f>SUM(BM25:BO25)</f>
        <v>18.454999999999998</v>
      </c>
      <c r="BQ25" s="66">
        <f>BP25+BL25</f>
        <v>30.408999999999999</v>
      </c>
      <c r="BR25" s="133">
        <f>BR17+BR22+BR23+BR24</f>
        <v>0.42700000000000005</v>
      </c>
      <c r="BS25" s="133">
        <f>BS17+BS22+BS23+BS24</f>
        <v>6.7630000000000008</v>
      </c>
      <c r="BT25" s="133">
        <f>BT17+BT22+BT23+BT24</f>
        <v>4.3899999999999988</v>
      </c>
      <c r="BU25" s="69">
        <f>SUM(BR25:BT25)</f>
        <v>11.58</v>
      </c>
      <c r="BV25" s="133">
        <f>BV17+BV22+BV23+BV24</f>
        <v>0.4920000000000001</v>
      </c>
      <c r="BW25" s="133">
        <f>BW17+BW22+BW23+BW24</f>
        <v>9.2959999999999994</v>
      </c>
      <c r="BX25" s="133">
        <f>BX17+BX22+BX23+BX24</f>
        <v>9.7469999999999999</v>
      </c>
      <c r="BY25" s="133">
        <f>SUM(BV25:BX25)</f>
        <v>19.535</v>
      </c>
      <c r="BZ25" s="66">
        <f>BY25+BU25</f>
        <v>31.115000000000002</v>
      </c>
      <c r="CA25" s="133">
        <f>CA17+CA22+CA23+CA24</f>
        <v>0.4</v>
      </c>
      <c r="CB25" s="133">
        <f>CB17+CB22+CB23+CB24</f>
        <v>6.3750000000000009</v>
      </c>
      <c r="CC25" s="133">
        <f>CC17+CC22+CC23+CC24</f>
        <v>4.0889999999999995</v>
      </c>
      <c r="CD25" s="69">
        <f>SUM(CA25:CC25)</f>
        <v>10.864000000000001</v>
      </c>
      <c r="CE25" s="133">
        <f>CE17+CE22+CE23+CE24</f>
        <v>0.51600000000000001</v>
      </c>
      <c r="CF25" s="133">
        <f>CF17+CF22+CF23+CF24</f>
        <v>9.6000000000000014</v>
      </c>
      <c r="CG25" s="133">
        <f>CG17+CG22+CG23+CG24</f>
        <v>10.049999999999999</v>
      </c>
      <c r="CH25" s="133">
        <f>SUM(CE25:CG25)</f>
        <v>20.166</v>
      </c>
      <c r="CI25" s="66">
        <f>CH25+CD25</f>
        <v>31.03</v>
      </c>
      <c r="CJ25" s="133">
        <f>CJ17+CJ22+CJ23+CJ24</f>
        <v>0.38800000000000001</v>
      </c>
      <c r="CK25" s="133">
        <f>CK17+CK22+CK23+CK24</f>
        <v>6.286999999999999</v>
      </c>
      <c r="CL25" s="133">
        <f>CL17+CL22+CL23+CL24</f>
        <v>3.9620000000000002</v>
      </c>
      <c r="CM25" s="69">
        <f>SUM(CJ25:CL25)</f>
        <v>10.636999999999999</v>
      </c>
      <c r="CN25" s="133">
        <f>CN17+CN22+CN23+CN24</f>
        <v>0.55300000000000005</v>
      </c>
      <c r="CO25" s="133">
        <f>CO17+CO22+CO23+CO24</f>
        <v>10.130999999999998</v>
      </c>
      <c r="CP25" s="133">
        <f>CP17+CP22+CP23+CP24</f>
        <v>10.606</v>
      </c>
      <c r="CQ25" s="133">
        <f>SUM(CN25:CP25)</f>
        <v>21.29</v>
      </c>
      <c r="CR25" s="66">
        <f>CQ25+CM25</f>
        <v>31.927</v>
      </c>
      <c r="CS25" s="133">
        <f>CS17+CS22+CS23+CS24</f>
        <v>0.375</v>
      </c>
      <c r="CT25" s="133">
        <f>CT17+CT22+CT23+CT24</f>
        <v>6.1879999999999997</v>
      </c>
      <c r="CU25" s="133">
        <f>CU17+CU22+CU23+CU24</f>
        <v>3.8459999999999996</v>
      </c>
      <c r="CV25" s="69">
        <f>SUM(CS25:CU25)</f>
        <v>10.408999999999999</v>
      </c>
      <c r="CW25" s="133">
        <f>CW17+CW22+CW23+CW24</f>
        <v>0.58699999999999997</v>
      </c>
      <c r="CX25" s="133">
        <f>CX17+CX22+CX23+CX24</f>
        <v>10.677999999999997</v>
      </c>
      <c r="CY25" s="133">
        <f>CY17+CY22+CY23+CY24</f>
        <v>11.145</v>
      </c>
      <c r="CZ25" s="133">
        <f>SUM(CW25:CY25)</f>
        <v>22.409999999999997</v>
      </c>
      <c r="DA25" s="66">
        <f>CZ25+CV25</f>
        <v>32.818999999999996</v>
      </c>
      <c r="DB25" s="133">
        <f>DB17+DB22+DB23+DB24</f>
        <v>0.36699999999999999</v>
      </c>
      <c r="DC25" s="133">
        <f>DC17+DC22+DC23+DC24</f>
        <v>6.0860000000000003</v>
      </c>
      <c r="DD25" s="133">
        <f>DD17+DD22+DD23+DD24</f>
        <v>3.7450000000000001</v>
      </c>
      <c r="DE25" s="69">
        <f>SUM(DB25:DD25)</f>
        <v>10.198</v>
      </c>
      <c r="DF25" s="133">
        <f>DF17+DF22+DF23+DF24</f>
        <v>0.624</v>
      </c>
      <c r="DG25" s="133">
        <f>DG17+DG22+DG23+DG24</f>
        <v>11.246000000000002</v>
      </c>
      <c r="DH25" s="133">
        <f>DH17+DH22+DH23+DH24</f>
        <v>11.691000000000003</v>
      </c>
      <c r="DI25" s="133">
        <f>SUM(DF25:DH25)</f>
        <v>23.561000000000007</v>
      </c>
      <c r="DJ25" s="66">
        <f>DI25+DE25</f>
        <v>33.759000000000007</v>
      </c>
      <c r="DK25" s="133">
        <f>DK17+DK22+DK23+DK24</f>
        <v>0.35799999999999998</v>
      </c>
      <c r="DL25" s="133">
        <f>DL17+DL22+DL23+DL24</f>
        <v>5.9729999999999999</v>
      </c>
      <c r="DM25" s="133">
        <f>DM17+DM22+DM23+DM24</f>
        <v>3.6539999999999999</v>
      </c>
      <c r="DN25" s="69">
        <f>SUM(DK25:DM25)</f>
        <v>9.9849999999999994</v>
      </c>
      <c r="DO25" s="133">
        <f>DO17+DO22+DO23+DO24</f>
        <v>0.65700000000000003</v>
      </c>
      <c r="DP25" s="133">
        <f>DP17+DP22+DP23+DP24</f>
        <v>11.831999999999999</v>
      </c>
      <c r="DQ25" s="133">
        <f>DQ17+DQ22+DQ23+DQ24</f>
        <v>12.232000000000003</v>
      </c>
      <c r="DR25" s="133">
        <f>SUM(DO25:DQ25)</f>
        <v>24.721000000000004</v>
      </c>
      <c r="DS25" s="66">
        <f>DR25+DN25</f>
        <v>34.706000000000003</v>
      </c>
      <c r="DT25" s="14"/>
      <c r="DU25" s="71" t="s">
        <v>170</v>
      </c>
      <c r="DV25" s="72"/>
      <c r="DX25" s="35"/>
      <c r="DY25" s="6"/>
      <c r="EA25" s="41">
        <v>14</v>
      </c>
      <c r="EB25" s="42" t="s">
        <v>169</v>
      </c>
      <c r="EC25" s="62" t="s">
        <v>38</v>
      </c>
      <c r="ED25" s="63">
        <v>3</v>
      </c>
      <c r="EE25" s="74" t="s">
        <v>171</v>
      </c>
      <c r="EF25" s="74" t="s">
        <v>172</v>
      </c>
      <c r="EG25" s="135" t="s">
        <v>173</v>
      </c>
      <c r="EH25" s="76" t="s">
        <v>174</v>
      </c>
      <c r="EI25" s="136" t="s">
        <v>175</v>
      </c>
      <c r="EJ25" s="74" t="s">
        <v>176</v>
      </c>
      <c r="EK25" s="135" t="s">
        <v>177</v>
      </c>
      <c r="EL25" s="79" t="s">
        <v>178</v>
      </c>
      <c r="EM25" s="76" t="s">
        <v>179</v>
      </c>
      <c r="EN25" s="102"/>
      <c r="EO25" s="10"/>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10"/>
    </row>
    <row r="26" spans="2:263" ht="14.25" customHeight="1" thickBot="1" x14ac:dyDescent="0.25">
      <c r="B26" s="86">
        <v>15</v>
      </c>
      <c r="C26" s="87" t="s">
        <v>180</v>
      </c>
      <c r="D26" s="88"/>
      <c r="E26" s="89" t="s">
        <v>38</v>
      </c>
      <c r="F26" s="90">
        <v>3</v>
      </c>
      <c r="G26" s="137">
        <v>1.7000000000000001E-2</v>
      </c>
      <c r="H26" s="138">
        <v>0.24199999999999999</v>
      </c>
      <c r="I26" s="138">
        <v>0.153</v>
      </c>
      <c r="J26" s="139">
        <f>SUM(G26:I26)</f>
        <v>0.41200000000000003</v>
      </c>
      <c r="K26" s="140">
        <v>1.7000000000000001E-2</v>
      </c>
      <c r="L26" s="138">
        <v>0.24199999999999999</v>
      </c>
      <c r="M26" s="138">
        <v>0.153</v>
      </c>
      <c r="N26" s="94">
        <f>SUM(K26:M26)</f>
        <v>0.41200000000000003</v>
      </c>
      <c r="O26" s="93">
        <f>N26+J26</f>
        <v>0.82400000000000007</v>
      </c>
      <c r="P26" s="141">
        <v>2.1000000000000001E-2</v>
      </c>
      <c r="Q26" s="138">
        <v>0.29699999999999999</v>
      </c>
      <c r="R26" s="138">
        <v>0.189</v>
      </c>
      <c r="S26" s="93">
        <f>SUM(P26:R26)</f>
        <v>0.50700000000000001</v>
      </c>
      <c r="T26" s="140">
        <v>2.9000000000000001E-2</v>
      </c>
      <c r="U26" s="138">
        <v>0.52100000000000002</v>
      </c>
      <c r="V26" s="138">
        <v>0.48799999999999999</v>
      </c>
      <c r="W26" s="94">
        <f>SUM(T26:V26)</f>
        <v>1.038</v>
      </c>
      <c r="X26" s="93">
        <f>W26+S26</f>
        <v>1.5449999999999999</v>
      </c>
      <c r="Y26" s="141">
        <v>7.0000000000000001E-3</v>
      </c>
      <c r="Z26" s="138">
        <v>0.10299999999999999</v>
      </c>
      <c r="AA26" s="138">
        <v>6.5000000000000002E-2</v>
      </c>
      <c r="AB26" s="93">
        <f>SUM(Y26:AA26)</f>
        <v>0.17499999999999999</v>
      </c>
      <c r="AC26" s="140">
        <v>1.4999999999999999E-2</v>
      </c>
      <c r="AD26" s="138">
        <v>0.27500000000000002</v>
      </c>
      <c r="AE26" s="138">
        <v>0.25800000000000001</v>
      </c>
      <c r="AF26" s="94">
        <f>SUM(AC26:AE26)</f>
        <v>0.54800000000000004</v>
      </c>
      <c r="AG26" s="93">
        <f>AF26+AB26</f>
        <v>0.72300000000000009</v>
      </c>
      <c r="AH26" s="141">
        <v>1.7999999999999999E-2</v>
      </c>
      <c r="AI26" s="138">
        <v>0.245</v>
      </c>
      <c r="AJ26" s="138">
        <v>0.156</v>
      </c>
      <c r="AK26" s="93">
        <f>SUM(AH26:AJ26)</f>
        <v>0.41900000000000004</v>
      </c>
      <c r="AL26" s="140">
        <v>2.1999999999999999E-2</v>
      </c>
      <c r="AM26" s="138">
        <v>0.39</v>
      </c>
      <c r="AN26" s="138">
        <v>0.36599999999999999</v>
      </c>
      <c r="AO26" s="94">
        <f>SUM(AL26:AN26)</f>
        <v>0.77800000000000002</v>
      </c>
      <c r="AP26" s="93">
        <f>AO26+AK26</f>
        <v>1.1970000000000001</v>
      </c>
      <c r="AQ26" s="141">
        <v>2.5999999999999999E-2</v>
      </c>
      <c r="AR26" s="138">
        <v>0.36</v>
      </c>
      <c r="AS26" s="138">
        <v>0.22900000000000001</v>
      </c>
      <c r="AT26" s="93">
        <f>SUM(AQ26:AS26)</f>
        <v>0.61499999999999999</v>
      </c>
      <c r="AU26" s="140">
        <v>3.4000000000000002E-2</v>
      </c>
      <c r="AV26" s="138">
        <v>0.60399999999999998</v>
      </c>
      <c r="AW26" s="138">
        <v>0.56599999999999995</v>
      </c>
      <c r="AX26" s="94">
        <f>SUM(AU26:AW26)</f>
        <v>1.204</v>
      </c>
      <c r="AY26" s="93">
        <f>AX26+AT26</f>
        <v>1.819</v>
      </c>
      <c r="AZ26" s="141">
        <v>2.1000000000000001E-2</v>
      </c>
      <c r="BA26" s="138">
        <v>0.29299999999999998</v>
      </c>
      <c r="BB26" s="138">
        <v>0.186</v>
      </c>
      <c r="BC26" s="93">
        <f>SUM(AZ26:BB26)</f>
        <v>0.5</v>
      </c>
      <c r="BD26" s="140">
        <v>2.5000000000000001E-2</v>
      </c>
      <c r="BE26" s="138">
        <v>0.45800000000000002</v>
      </c>
      <c r="BF26" s="138">
        <v>0.42899999999999999</v>
      </c>
      <c r="BG26" s="94">
        <f>SUM(BD26:BF26)</f>
        <v>0.91200000000000003</v>
      </c>
      <c r="BH26" s="93">
        <f>BG26+BC26</f>
        <v>1.4119999999999999</v>
      </c>
      <c r="BI26" s="141">
        <v>1.9E-2</v>
      </c>
      <c r="BJ26" s="138">
        <v>0.26300000000000001</v>
      </c>
      <c r="BK26" s="138">
        <v>0.16700000000000001</v>
      </c>
      <c r="BL26" s="93">
        <f>SUM(BI26:BK26)</f>
        <v>0.44900000000000007</v>
      </c>
      <c r="BM26" s="140">
        <v>2.3E-2</v>
      </c>
      <c r="BN26" s="138">
        <v>0.41099999999999998</v>
      </c>
      <c r="BO26" s="138">
        <v>0.38500000000000001</v>
      </c>
      <c r="BP26" s="94">
        <f>SUM(BM26:BO26)</f>
        <v>0.81899999999999995</v>
      </c>
      <c r="BQ26" s="93">
        <f>BP26+BL26</f>
        <v>1.268</v>
      </c>
      <c r="BR26" s="141">
        <v>2.1999999999999999E-2</v>
      </c>
      <c r="BS26" s="138">
        <v>0.30499999999999999</v>
      </c>
      <c r="BT26" s="138">
        <v>0.19400000000000001</v>
      </c>
      <c r="BU26" s="93">
        <f>SUM(BR26:BT26)</f>
        <v>0.52100000000000002</v>
      </c>
      <c r="BV26" s="140">
        <v>2.5999999999999999E-2</v>
      </c>
      <c r="BW26" s="138">
        <v>0.47699999999999998</v>
      </c>
      <c r="BX26" s="138">
        <v>0.44600000000000001</v>
      </c>
      <c r="BY26" s="94">
        <f>SUM(BV26:BX26)</f>
        <v>0.94900000000000007</v>
      </c>
      <c r="BZ26" s="93">
        <f>BY26+BU26</f>
        <v>1.4700000000000002</v>
      </c>
      <c r="CA26" s="141">
        <v>0.02</v>
      </c>
      <c r="CB26" s="138">
        <v>0.27500000000000002</v>
      </c>
      <c r="CC26" s="138">
        <v>0.17499999999999999</v>
      </c>
      <c r="CD26" s="93">
        <f>SUM(CA26:CC26)</f>
        <v>0.47000000000000003</v>
      </c>
      <c r="CE26" s="140">
        <v>2.4E-2</v>
      </c>
      <c r="CF26" s="138">
        <v>0.43</v>
      </c>
      <c r="CG26" s="138">
        <v>0.40300000000000002</v>
      </c>
      <c r="CH26" s="94">
        <f>SUM(CE26:CG26)</f>
        <v>0.85699999999999998</v>
      </c>
      <c r="CI26" s="93">
        <f>CH26+CD26</f>
        <v>1.327</v>
      </c>
      <c r="CJ26" s="141">
        <v>0.02</v>
      </c>
      <c r="CK26" s="138">
        <v>0.27600000000000002</v>
      </c>
      <c r="CL26" s="138">
        <v>0.17599999999999999</v>
      </c>
      <c r="CM26" s="93">
        <f>SUM(CJ26:CL26)</f>
        <v>0.47200000000000003</v>
      </c>
      <c r="CN26" s="140">
        <v>2.4E-2</v>
      </c>
      <c r="CO26" s="138">
        <v>0.432</v>
      </c>
      <c r="CP26" s="138">
        <v>0.40400000000000003</v>
      </c>
      <c r="CQ26" s="94">
        <f>SUM(CN26:CP26)</f>
        <v>0.8600000000000001</v>
      </c>
      <c r="CR26" s="93">
        <f>CQ26+CM26</f>
        <v>1.3320000000000001</v>
      </c>
      <c r="CS26" s="141">
        <v>0.02</v>
      </c>
      <c r="CT26" s="138">
        <v>0.27600000000000002</v>
      </c>
      <c r="CU26" s="138">
        <v>0.17499999999999999</v>
      </c>
      <c r="CV26" s="93">
        <f>SUM(CS26:CU26)</f>
        <v>0.47100000000000003</v>
      </c>
      <c r="CW26" s="140">
        <v>2.4E-2</v>
      </c>
      <c r="CX26" s="138">
        <v>0.43099999999999999</v>
      </c>
      <c r="CY26" s="138">
        <v>0.40400000000000003</v>
      </c>
      <c r="CZ26" s="94">
        <f>SUM(CW26:CY26)</f>
        <v>0.85899999999999999</v>
      </c>
      <c r="DA26" s="93">
        <f>CZ26+CV26</f>
        <v>1.33</v>
      </c>
      <c r="DB26" s="141">
        <v>0.02</v>
      </c>
      <c r="DC26" s="138">
        <v>0.27600000000000002</v>
      </c>
      <c r="DD26" s="138">
        <v>0.17499999999999999</v>
      </c>
      <c r="DE26" s="93">
        <f>SUM(DB26:DD26)</f>
        <v>0.47100000000000003</v>
      </c>
      <c r="DF26" s="140">
        <v>2.4E-2</v>
      </c>
      <c r="DG26" s="138">
        <v>0.43099999999999999</v>
      </c>
      <c r="DH26" s="138">
        <v>0.40400000000000003</v>
      </c>
      <c r="DI26" s="94">
        <f>SUM(DF26:DH26)</f>
        <v>0.85899999999999999</v>
      </c>
      <c r="DJ26" s="93">
        <f>DI26+DE26</f>
        <v>1.33</v>
      </c>
      <c r="DK26" s="141">
        <v>0.02</v>
      </c>
      <c r="DL26" s="138">
        <v>0.27600000000000002</v>
      </c>
      <c r="DM26" s="138">
        <v>0.17499999999999999</v>
      </c>
      <c r="DN26" s="93">
        <f>SUM(DK26:DM26)</f>
        <v>0.47100000000000003</v>
      </c>
      <c r="DO26" s="140">
        <v>2.4E-2</v>
      </c>
      <c r="DP26" s="138">
        <v>0.43099999999999999</v>
      </c>
      <c r="DQ26" s="138">
        <v>0.40400000000000003</v>
      </c>
      <c r="DR26" s="94">
        <f>SUM(DO26:DQ26)</f>
        <v>0.85899999999999999</v>
      </c>
      <c r="DS26" s="93">
        <f>DR26+DN26</f>
        <v>1.33</v>
      </c>
      <c r="DT26" s="14"/>
      <c r="DU26" s="95"/>
      <c r="DV26" s="96"/>
      <c r="DX26" s="35">
        <f xml:space="preserve"> IF( SUM( EP26:JB26 ) = 0, 0, $EP$5 )</f>
        <v>0</v>
      </c>
      <c r="EA26" s="86">
        <v>15</v>
      </c>
      <c r="EB26" s="87" t="s">
        <v>180</v>
      </c>
      <c r="EC26" s="89" t="s">
        <v>38</v>
      </c>
      <c r="ED26" s="90">
        <v>3</v>
      </c>
      <c r="EE26" s="142" t="s">
        <v>181</v>
      </c>
      <c r="EF26" s="98" t="s">
        <v>182</v>
      </c>
      <c r="EG26" s="143" t="s">
        <v>183</v>
      </c>
      <c r="EH26" s="100" t="s">
        <v>184</v>
      </c>
      <c r="EI26" s="144" t="s">
        <v>185</v>
      </c>
      <c r="EJ26" s="98" t="s">
        <v>186</v>
      </c>
      <c r="EK26" s="145" t="s">
        <v>187</v>
      </c>
      <c r="EL26" s="101" t="s">
        <v>188</v>
      </c>
      <c r="EM26" s="100" t="s">
        <v>189</v>
      </c>
      <c r="EN26" s="9"/>
      <c r="EP26" s="61">
        <f xml:space="preserve"> IF( ISNUMBER(G26), 0, 1 )</f>
        <v>0</v>
      </c>
      <c r="EQ26" s="61">
        <f>IF('[1]Validation flags'!$H$3=1,0, IF( ISNUMBER(H26), 0, 1 ))</f>
        <v>0</v>
      </c>
      <c r="ER26" s="61">
        <f>IF('[1]Validation flags'!$H$3=1,0, IF( ISNUMBER(I26), 0, 1 ))</f>
        <v>0</v>
      </c>
      <c r="ES26" s="27"/>
      <c r="ET26" s="61">
        <f xml:space="preserve"> IF( ISNUMBER(K26), 0, 1 )</f>
        <v>0</v>
      </c>
      <c r="EU26" s="61">
        <f>IF('[1]Validation flags'!$H$3=1,0, IF( ISNUMBER(L26), 0, 1 ))</f>
        <v>0</v>
      </c>
      <c r="EV26" s="61">
        <f>IF('[1]Validation flags'!$H$3=1,0, IF( ISNUMBER(M26), 0, 1 ))</f>
        <v>0</v>
      </c>
      <c r="EW26" s="27"/>
      <c r="EX26" s="27"/>
      <c r="EY26" s="61">
        <f xml:space="preserve"> IF( ISNUMBER(P26), 0, 1 )</f>
        <v>0</v>
      </c>
      <c r="EZ26" s="61">
        <f>IF('[1]Validation flags'!$H$3=1,0, IF( ISNUMBER(Q26), 0, 1 ))</f>
        <v>0</v>
      </c>
      <c r="FA26" s="61">
        <f>IF('[1]Validation flags'!$H$3=1,0, IF( ISNUMBER(R26), 0, 1 ))</f>
        <v>0</v>
      </c>
      <c r="FB26" s="27"/>
      <c r="FC26" s="61">
        <f xml:space="preserve"> IF( ISNUMBER(T26), 0, 1 )</f>
        <v>0</v>
      </c>
      <c r="FD26" s="61">
        <f>IF('[1]Validation flags'!$H$3=1,0, IF( ISNUMBER(U26), 0, 1 ))</f>
        <v>0</v>
      </c>
      <c r="FE26" s="61">
        <f>IF('[1]Validation flags'!$H$3=1,0, IF( ISNUMBER(V26), 0, 1 ))</f>
        <v>0</v>
      </c>
      <c r="FF26" s="27"/>
      <c r="FG26" s="27"/>
      <c r="FH26" s="61">
        <f xml:space="preserve"> IF( ISNUMBER(Y26), 0, 1 )</f>
        <v>0</v>
      </c>
      <c r="FI26" s="61">
        <f>IF('[1]Validation flags'!$H$3=1,0, IF( ISNUMBER(Z26), 0, 1 ))</f>
        <v>0</v>
      </c>
      <c r="FJ26" s="61">
        <f>IF('[1]Validation flags'!$H$3=1,0, IF( ISNUMBER(AA26), 0, 1 ))</f>
        <v>0</v>
      </c>
      <c r="FK26" s="27"/>
      <c r="FL26" s="61">
        <f xml:space="preserve"> IF( ISNUMBER(AC26), 0, 1 )</f>
        <v>0</v>
      </c>
      <c r="FM26" s="61">
        <f>IF('[1]Validation flags'!$H$3=1,0, IF( ISNUMBER(AD26), 0, 1 ))</f>
        <v>0</v>
      </c>
      <c r="FN26" s="61">
        <f>IF('[1]Validation flags'!$H$3=1,0, IF( ISNUMBER(AE26), 0, 1 ))</f>
        <v>0</v>
      </c>
      <c r="FO26" s="27"/>
      <c r="FP26" s="27"/>
      <c r="FQ26" s="61">
        <f xml:space="preserve"> IF( ISNUMBER(AH26), 0, 1 )</f>
        <v>0</v>
      </c>
      <c r="FR26" s="61">
        <f>IF('[1]Validation flags'!$H$3=1,0, IF( ISNUMBER(AI26), 0, 1 ))</f>
        <v>0</v>
      </c>
      <c r="FS26" s="61">
        <f>IF('[1]Validation flags'!$H$3=1,0, IF( ISNUMBER(AJ26), 0, 1 ))</f>
        <v>0</v>
      </c>
      <c r="FT26" s="27"/>
      <c r="FU26" s="61">
        <f xml:space="preserve"> IF( ISNUMBER(AL26), 0, 1 )</f>
        <v>0</v>
      </c>
      <c r="FV26" s="61">
        <f>IF('[1]Validation flags'!$H$3=1,0, IF( ISNUMBER(AM26), 0, 1 ))</f>
        <v>0</v>
      </c>
      <c r="FW26" s="61">
        <f>IF('[1]Validation flags'!$H$3=1,0, IF( ISNUMBER(AN26), 0, 1 ))</f>
        <v>0</v>
      </c>
      <c r="FX26" s="27"/>
      <c r="FY26" s="27"/>
      <c r="FZ26" s="27"/>
      <c r="GA26" s="27"/>
      <c r="GB26" s="27"/>
      <c r="GC26" s="27"/>
      <c r="GD26" s="27"/>
      <c r="GE26" s="27"/>
      <c r="GF26" s="27"/>
      <c r="GG26" s="27"/>
      <c r="GH26" s="27"/>
      <c r="GI26" s="61">
        <f xml:space="preserve"> IF( ISNUMBER(AZ26), 0, 1 )</f>
        <v>0</v>
      </c>
      <c r="GJ26" s="61">
        <f>IF('[1]Validation flags'!$H$3=1,0, IF( ISNUMBER(BA26), 0, 1 ))</f>
        <v>0</v>
      </c>
      <c r="GK26" s="61">
        <f>IF('[1]Validation flags'!$H$3=1,0, IF( ISNUMBER(BB26), 0, 1 ))</f>
        <v>0</v>
      </c>
      <c r="GL26" s="27"/>
      <c r="GM26" s="61">
        <f xml:space="preserve"> IF( ISNUMBER(BD26), 0, 1 )</f>
        <v>0</v>
      </c>
      <c r="GN26" s="61">
        <f>IF('[1]Validation flags'!$H$3=1,0, IF( ISNUMBER(BE26), 0, 1 ))</f>
        <v>0</v>
      </c>
      <c r="GO26" s="61">
        <f>IF('[1]Validation flags'!$H$3=1,0, IF( ISNUMBER(BF26), 0, 1 ))</f>
        <v>0</v>
      </c>
      <c r="GP26" s="27"/>
      <c r="GQ26" s="27"/>
      <c r="GR26" s="61">
        <f xml:space="preserve"> IF( ISNUMBER(BI26), 0, 1 )</f>
        <v>0</v>
      </c>
      <c r="GS26" s="61">
        <f>IF('[1]Validation flags'!$H$3=1,0, IF( ISNUMBER(BJ26), 0, 1 ))</f>
        <v>0</v>
      </c>
      <c r="GT26" s="61">
        <f>IF('[1]Validation flags'!$H$3=1,0, IF( ISNUMBER(BK26), 0, 1 ))</f>
        <v>0</v>
      </c>
      <c r="GU26" s="27"/>
      <c r="GV26" s="61">
        <f xml:space="preserve"> IF( ISNUMBER(BM26), 0, 1 )</f>
        <v>0</v>
      </c>
      <c r="GW26" s="61">
        <f>IF('[1]Validation flags'!$H$3=1,0, IF( ISNUMBER(BN26), 0, 1 ))</f>
        <v>0</v>
      </c>
      <c r="GX26" s="61">
        <f>IF('[1]Validation flags'!$H$3=1,0, IF( ISNUMBER(BO26), 0, 1 ))</f>
        <v>0</v>
      </c>
      <c r="GY26" s="27"/>
      <c r="GZ26" s="27"/>
      <c r="HA26" s="61">
        <f xml:space="preserve"> IF( ISNUMBER(BR26), 0, 1 )</f>
        <v>0</v>
      </c>
      <c r="HB26" s="61">
        <f>IF('[1]Validation flags'!$H$3=1,0, IF( ISNUMBER(BS26), 0, 1 ))</f>
        <v>0</v>
      </c>
      <c r="HC26" s="61">
        <f>IF('[1]Validation flags'!$H$3=1,0, IF( ISNUMBER(BT26), 0, 1 ))</f>
        <v>0</v>
      </c>
      <c r="HD26" s="27"/>
      <c r="HE26" s="61">
        <f xml:space="preserve"> IF( ISNUMBER(BV26), 0, 1 )</f>
        <v>0</v>
      </c>
      <c r="HF26" s="61">
        <f>IF('[1]Validation flags'!$H$3=1,0, IF( ISNUMBER(BW26), 0, 1 ))</f>
        <v>0</v>
      </c>
      <c r="HG26" s="61">
        <f>IF('[1]Validation flags'!$H$3=1,0, IF( ISNUMBER(BX26), 0, 1 ))</f>
        <v>0</v>
      </c>
      <c r="HH26" s="27"/>
      <c r="HI26" s="27"/>
      <c r="HJ26" s="61">
        <f xml:space="preserve"> IF( ISNUMBER(CA26), 0, 1 )</f>
        <v>0</v>
      </c>
      <c r="HK26" s="61">
        <f>IF('[1]Validation flags'!$H$3=1,0, IF( ISNUMBER(CB26), 0, 1 ))</f>
        <v>0</v>
      </c>
      <c r="HL26" s="61">
        <f>IF('[1]Validation flags'!$H$3=1,0, IF( ISNUMBER(CC26), 0, 1 ))</f>
        <v>0</v>
      </c>
      <c r="HM26" s="27"/>
      <c r="HN26" s="61">
        <f xml:space="preserve"> IF( ISNUMBER(CE26), 0, 1 )</f>
        <v>0</v>
      </c>
      <c r="HO26" s="61">
        <f>IF('[1]Validation flags'!$H$3=1,0, IF( ISNUMBER(CF26), 0, 1 ))</f>
        <v>0</v>
      </c>
      <c r="HP26" s="61">
        <f>IF('[1]Validation flags'!$H$3=1,0, IF( ISNUMBER(CG26), 0, 1 ))</f>
        <v>0</v>
      </c>
      <c r="HQ26" s="27"/>
      <c r="HR26" s="27"/>
      <c r="HS26" s="61">
        <f xml:space="preserve"> IF( ISNUMBER(CJ26), 0, 1 )</f>
        <v>0</v>
      </c>
      <c r="HT26" s="61">
        <f>IF('[1]Validation flags'!$H$3=1,0, IF( ISNUMBER(CK26), 0, 1 ))</f>
        <v>0</v>
      </c>
      <c r="HU26" s="61">
        <f>IF('[1]Validation flags'!$H$3=1,0, IF( ISNUMBER(CL26), 0, 1 ))</f>
        <v>0</v>
      </c>
      <c r="HV26" s="27"/>
      <c r="HW26" s="61">
        <f xml:space="preserve"> IF( ISNUMBER(CN26), 0, 1 )</f>
        <v>0</v>
      </c>
      <c r="HX26" s="61">
        <f>IF('[1]Validation flags'!$H$3=1,0, IF( ISNUMBER(CO26), 0, 1 ))</f>
        <v>0</v>
      </c>
      <c r="HY26" s="61">
        <f>IF('[1]Validation flags'!$H$3=1,0, IF( ISNUMBER(CP26), 0, 1 ))</f>
        <v>0</v>
      </c>
      <c r="HZ26" s="27"/>
      <c r="IA26" s="27"/>
      <c r="IB26" s="61">
        <f xml:space="preserve"> IF( ISNUMBER(CS26), 0, 1 )</f>
        <v>0</v>
      </c>
      <c r="IC26" s="61">
        <f>IF('[1]Validation flags'!$H$3=1,0, IF( ISNUMBER(CT26), 0, 1 ))</f>
        <v>0</v>
      </c>
      <c r="ID26" s="61">
        <f>IF('[1]Validation flags'!$H$3=1,0, IF( ISNUMBER(CU26), 0, 1 ))</f>
        <v>0</v>
      </c>
      <c r="IE26" s="27"/>
      <c r="IF26" s="61">
        <f xml:space="preserve"> IF( ISNUMBER(CW26), 0, 1 )</f>
        <v>0</v>
      </c>
      <c r="IG26" s="61">
        <f>IF('[1]Validation flags'!$H$3=1,0, IF( ISNUMBER(CX26), 0, 1 ))</f>
        <v>0</v>
      </c>
      <c r="IH26" s="61">
        <f>IF('[1]Validation flags'!$H$3=1,0, IF( ISNUMBER(CY26), 0, 1 ))</f>
        <v>0</v>
      </c>
      <c r="II26" s="27"/>
      <c r="IJ26" s="27"/>
      <c r="IK26" s="61">
        <f xml:space="preserve"> IF( ISNUMBER(DB26), 0, 1 )</f>
        <v>0</v>
      </c>
      <c r="IL26" s="61">
        <f>IF('[1]Validation flags'!$H$3=1,0, IF( ISNUMBER(DC26), 0, 1 ))</f>
        <v>0</v>
      </c>
      <c r="IM26" s="61">
        <f>IF('[1]Validation flags'!$H$3=1,0, IF( ISNUMBER(DD26), 0, 1 ))</f>
        <v>0</v>
      </c>
      <c r="IN26" s="27"/>
      <c r="IO26" s="61">
        <f xml:space="preserve"> IF( ISNUMBER(DF26), 0, 1 )</f>
        <v>0</v>
      </c>
      <c r="IP26" s="61">
        <f>IF('[1]Validation flags'!$H$3=1,0, IF( ISNUMBER(DG26), 0, 1 ))</f>
        <v>0</v>
      </c>
      <c r="IQ26" s="61">
        <f>IF('[1]Validation flags'!$H$3=1,0, IF( ISNUMBER(DH26), 0, 1 ))</f>
        <v>0</v>
      </c>
      <c r="IR26" s="27"/>
      <c r="IS26" s="27"/>
      <c r="IT26" s="61">
        <f xml:space="preserve"> IF( ISNUMBER(DK26), 0, 1 )</f>
        <v>0</v>
      </c>
      <c r="IU26" s="61">
        <f>IF('[1]Validation flags'!$H$3=1,0, IF( ISNUMBER(DL26), 0, 1 ))</f>
        <v>0</v>
      </c>
      <c r="IV26" s="61">
        <f>IF('[1]Validation flags'!$H$3=1,0, IF( ISNUMBER(DM26), 0, 1 ))</f>
        <v>0</v>
      </c>
      <c r="IW26" s="27"/>
      <c r="IX26" s="61">
        <f xml:space="preserve"> IF( ISNUMBER(DO26), 0, 1 )</f>
        <v>0</v>
      </c>
      <c r="IY26" s="61">
        <f>IF('[1]Validation flags'!$H$3=1,0, IF( ISNUMBER(DP26), 0, 1 ))</f>
        <v>0</v>
      </c>
      <c r="IZ26" s="61">
        <f>IF('[1]Validation flags'!$H$3=1,0, IF( ISNUMBER(DQ26), 0, 1 ))</f>
        <v>0</v>
      </c>
      <c r="JA26" s="27"/>
      <c r="JB26" s="27"/>
      <c r="JC26" s="146"/>
    </row>
    <row r="27" spans="2:263" ht="14.25" customHeight="1" thickBot="1" x14ac:dyDescent="0.25">
      <c r="B27" s="13"/>
      <c r="C27" s="147"/>
      <c r="D27" s="13"/>
      <c r="E27" s="13"/>
      <c r="F27" s="13"/>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
      <c r="DU27" s="149"/>
      <c r="DV27" s="149"/>
      <c r="DX27" s="35"/>
      <c r="EA27" s="16"/>
      <c r="EB27" s="150"/>
      <c r="EC27" s="16"/>
      <c r="ED27" s="16"/>
      <c r="EE27" s="36"/>
      <c r="EF27" s="36"/>
      <c r="EG27" s="36"/>
      <c r="EH27" s="36"/>
      <c r="EI27" s="36"/>
      <c r="EJ27" s="36"/>
      <c r="EK27" s="36"/>
      <c r="EL27" s="36"/>
      <c r="EM27" s="36"/>
      <c r="EN27" s="9"/>
      <c r="EO27" s="146"/>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146"/>
    </row>
    <row r="28" spans="2:263" ht="14.25" customHeight="1" thickBot="1" x14ac:dyDescent="0.25">
      <c r="B28" s="151" t="s">
        <v>190</v>
      </c>
      <c r="C28" s="152" t="s">
        <v>191</v>
      </c>
      <c r="D28" s="13"/>
      <c r="E28" s="13"/>
      <c r="F28" s="1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3"/>
      <c r="CN28" s="153"/>
      <c r="CO28" s="153"/>
      <c r="CP28" s="153"/>
      <c r="CQ28" s="153"/>
      <c r="CR28" s="153"/>
      <c r="CS28" s="153"/>
      <c r="CT28" s="153"/>
      <c r="CU28" s="153"/>
      <c r="CV28" s="153"/>
      <c r="CW28" s="153"/>
      <c r="CX28" s="153"/>
      <c r="CY28" s="153"/>
      <c r="CZ28" s="153"/>
      <c r="DA28" s="153"/>
      <c r="DB28" s="153"/>
      <c r="DC28" s="153"/>
      <c r="DD28" s="153"/>
      <c r="DE28" s="153"/>
      <c r="DF28" s="153"/>
      <c r="DG28" s="153"/>
      <c r="DH28" s="153"/>
      <c r="DI28" s="153"/>
      <c r="DJ28" s="153"/>
      <c r="DK28" s="153"/>
      <c r="DL28" s="153"/>
      <c r="DM28" s="153"/>
      <c r="DN28" s="153"/>
      <c r="DO28" s="153"/>
      <c r="DP28" s="153"/>
      <c r="DQ28" s="153"/>
      <c r="DR28" s="153"/>
      <c r="DS28" s="153"/>
      <c r="DT28" s="14"/>
      <c r="DU28" s="149"/>
      <c r="DV28" s="149"/>
      <c r="DX28" s="35"/>
      <c r="EA28" s="151" t="s">
        <v>190</v>
      </c>
      <c r="EB28" s="152" t="s">
        <v>191</v>
      </c>
      <c r="EC28" s="16"/>
      <c r="ED28" s="16"/>
      <c r="EE28" s="154"/>
      <c r="EF28" s="154"/>
      <c r="EG28" s="154"/>
      <c r="EH28" s="154"/>
      <c r="EI28" s="154"/>
      <c r="EJ28" s="154"/>
      <c r="EK28" s="154"/>
      <c r="EL28" s="154"/>
      <c r="EM28" s="154"/>
      <c r="EN28" s="9"/>
      <c r="EO28" s="146"/>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146"/>
    </row>
    <row r="29" spans="2:263" ht="14.25" customHeight="1" thickBot="1" x14ac:dyDescent="0.25">
      <c r="B29" s="155">
        <v>16</v>
      </c>
      <c r="C29" s="156" t="s">
        <v>192</v>
      </c>
      <c r="D29" s="157"/>
      <c r="E29" s="158" t="s">
        <v>193</v>
      </c>
      <c r="F29" s="159">
        <v>3</v>
      </c>
      <c r="G29" s="160">
        <v>23.327000000000002</v>
      </c>
      <c r="H29" s="161">
        <v>348.09300000000002</v>
      </c>
      <c r="I29" s="161">
        <v>229.06700000000001</v>
      </c>
      <c r="J29" s="162">
        <f>SUM(G29:I29)</f>
        <v>600.48700000000008</v>
      </c>
      <c r="K29" s="163">
        <v>14.818</v>
      </c>
      <c r="L29" s="161">
        <v>244.40199999999999</v>
      </c>
      <c r="M29" s="161">
        <v>252.46100000000001</v>
      </c>
      <c r="N29" s="164">
        <f>SUM(K29:M29)</f>
        <v>511.68099999999998</v>
      </c>
      <c r="O29" s="165">
        <f>N29+J29</f>
        <v>1112.1680000000001</v>
      </c>
      <c r="P29" s="166">
        <v>22.681999999999999</v>
      </c>
      <c r="Q29" s="167">
        <v>335.447</v>
      </c>
      <c r="R29" s="160">
        <v>219.28899999999999</v>
      </c>
      <c r="S29" s="165">
        <f>SUM(P29:R29)</f>
        <v>577.41800000000001</v>
      </c>
      <c r="T29" s="163">
        <v>15.744999999999999</v>
      </c>
      <c r="U29" s="167">
        <v>261.40699999999998</v>
      </c>
      <c r="V29" s="160">
        <v>267.31200000000001</v>
      </c>
      <c r="W29" s="164">
        <f>SUM(T29:V29)</f>
        <v>544.46399999999994</v>
      </c>
      <c r="X29" s="165">
        <f>W29+S29</f>
        <v>1121.8820000000001</v>
      </c>
      <c r="Y29" s="166">
        <v>22.218</v>
      </c>
      <c r="Z29" s="167">
        <v>324.24599999999998</v>
      </c>
      <c r="AA29" s="160">
        <v>210.52699999999999</v>
      </c>
      <c r="AB29" s="165">
        <f>SUM(Y29:AA29)</f>
        <v>556.99099999999999</v>
      </c>
      <c r="AC29" s="163">
        <v>16.611999999999998</v>
      </c>
      <c r="AD29" s="167">
        <v>277.37299999999999</v>
      </c>
      <c r="AE29" s="160">
        <v>280.26400000000001</v>
      </c>
      <c r="AF29" s="164">
        <f>SUM(AC29:AE29)</f>
        <v>574.24900000000002</v>
      </c>
      <c r="AG29" s="165">
        <f>AF29+AB29</f>
        <v>1131.24</v>
      </c>
      <c r="AH29" s="166">
        <v>21.617999999999999</v>
      </c>
      <c r="AI29" s="167">
        <v>303.80599999999998</v>
      </c>
      <c r="AJ29" s="160">
        <v>196.86099999999999</v>
      </c>
      <c r="AK29" s="165">
        <f>SUM(AH29:AJ29)</f>
        <v>522.28499999999997</v>
      </c>
      <c r="AL29" s="163">
        <v>18.062000000000001</v>
      </c>
      <c r="AM29" s="167">
        <v>326.24700000000001</v>
      </c>
      <c r="AN29" s="160">
        <v>306.72300000000001</v>
      </c>
      <c r="AO29" s="164">
        <f>SUM(AL29:AN29)</f>
        <v>651.03200000000004</v>
      </c>
      <c r="AP29" s="165">
        <f>AO29+AK29</f>
        <v>1173.317</v>
      </c>
      <c r="AQ29" s="166">
        <v>21.283000000000001</v>
      </c>
      <c r="AR29" s="167">
        <v>294.86399999999998</v>
      </c>
      <c r="AS29" s="160">
        <v>189.83799999999999</v>
      </c>
      <c r="AT29" s="165">
        <f>SUM(AQ29:AS29)</f>
        <v>505.98500000000001</v>
      </c>
      <c r="AU29" s="163">
        <v>18.731000000000002</v>
      </c>
      <c r="AV29" s="167">
        <v>338.72300000000001</v>
      </c>
      <c r="AW29" s="160">
        <v>318.51</v>
      </c>
      <c r="AX29" s="164">
        <f>SUM(AU29:AW29)</f>
        <v>675.96399999999994</v>
      </c>
      <c r="AY29" s="165">
        <f>AX29+AT29</f>
        <v>1181.9490000000001</v>
      </c>
      <c r="AZ29" s="166">
        <v>20.47</v>
      </c>
      <c r="BA29" s="167">
        <v>283.62799999999999</v>
      </c>
      <c r="BB29" s="160">
        <v>180.16300000000001</v>
      </c>
      <c r="BC29" s="165">
        <f>SUM(AZ29:BB29)</f>
        <v>484.26099999999997</v>
      </c>
      <c r="BD29" s="163">
        <v>19.68</v>
      </c>
      <c r="BE29" s="167">
        <v>354.96800000000002</v>
      </c>
      <c r="BF29" s="160">
        <v>332.50200000000001</v>
      </c>
      <c r="BG29" s="164">
        <f>SUM(BD29:BF29)</f>
        <v>707.15000000000009</v>
      </c>
      <c r="BH29" s="165">
        <f>BG29+BC29</f>
        <v>1191.4110000000001</v>
      </c>
      <c r="BI29" s="166">
        <v>19.32</v>
      </c>
      <c r="BJ29" s="167">
        <v>273.62400000000002</v>
      </c>
      <c r="BK29" s="160">
        <v>170.04499999999999</v>
      </c>
      <c r="BL29" s="165">
        <f>SUM(BI29:BK29)</f>
        <v>462.98900000000003</v>
      </c>
      <c r="BM29" s="163">
        <v>21.212</v>
      </c>
      <c r="BN29" s="167">
        <v>372.54700000000003</v>
      </c>
      <c r="BO29" s="160">
        <v>349.36700000000002</v>
      </c>
      <c r="BP29" s="164">
        <f>SUM(BM29:BO29)</f>
        <v>743.12599999999998</v>
      </c>
      <c r="BQ29" s="165">
        <f>BP29+BL29</f>
        <v>1206.115</v>
      </c>
      <c r="BR29" s="166">
        <v>18.276</v>
      </c>
      <c r="BS29" s="167">
        <v>263.15199999999999</v>
      </c>
      <c r="BT29" s="160">
        <v>160.85</v>
      </c>
      <c r="BU29" s="165">
        <f>SUM(BR29:BT29)</f>
        <v>442.27800000000002</v>
      </c>
      <c r="BV29" s="163">
        <v>22.649000000000001</v>
      </c>
      <c r="BW29" s="167">
        <v>389.892</v>
      </c>
      <c r="BX29" s="160">
        <v>365.21499999999997</v>
      </c>
      <c r="BY29" s="164">
        <f>SUM(BV29:BX29)</f>
        <v>777.75599999999997</v>
      </c>
      <c r="BZ29" s="165">
        <f>BY29+BU29</f>
        <v>1220.0340000000001</v>
      </c>
      <c r="CA29" s="242">
        <v>17.321999999999999</v>
      </c>
      <c r="CB29" s="243">
        <v>252.21</v>
      </c>
      <c r="CC29" s="244">
        <v>151.02267392753521</v>
      </c>
      <c r="CD29" s="245">
        <f>SUM(CA29:CC29)</f>
        <v>420.55467392753519</v>
      </c>
      <c r="CE29" s="246">
        <v>24.015000000000001</v>
      </c>
      <c r="CF29" s="243">
        <v>406.93299999999999</v>
      </c>
      <c r="CG29" s="244">
        <v>381.62532607246476</v>
      </c>
      <c r="CH29" s="247">
        <f>SUM(CE29:CG29)</f>
        <v>812.57332607246474</v>
      </c>
      <c r="CI29" s="245">
        <f>CH29+CD29</f>
        <v>1233.1279999999999</v>
      </c>
      <c r="CJ29" s="242">
        <v>16.448</v>
      </c>
      <c r="CK29" s="243">
        <v>243.80199999999999</v>
      </c>
      <c r="CL29" s="244">
        <v>141.21263121210248</v>
      </c>
      <c r="CM29" s="245">
        <f>SUM(CJ29:CL29)</f>
        <v>401.46263121210245</v>
      </c>
      <c r="CN29" s="246">
        <v>25.271000000000001</v>
      </c>
      <c r="CO29" s="243">
        <v>421.74</v>
      </c>
      <c r="CP29" s="244">
        <v>397.56336878789756</v>
      </c>
      <c r="CQ29" s="247">
        <f>SUM(CN29:CP29)</f>
        <v>844.57436878789758</v>
      </c>
      <c r="CR29" s="245">
        <f>CQ29+CM29</f>
        <v>1246.037</v>
      </c>
      <c r="CS29" s="242">
        <v>15.646000000000001</v>
      </c>
      <c r="CT29" s="243">
        <v>235.28399999999999</v>
      </c>
      <c r="CU29" s="244">
        <v>131.78256961159181</v>
      </c>
      <c r="CV29" s="245">
        <f>SUM(CS29:CU29)</f>
        <v>382.71256961159179</v>
      </c>
      <c r="CW29" s="246">
        <v>26.434000000000001</v>
      </c>
      <c r="CX29" s="243">
        <v>436.68400000000003</v>
      </c>
      <c r="CY29" s="244">
        <v>412.87643038840815</v>
      </c>
      <c r="CZ29" s="247">
        <f>SUM(CW29:CY29)</f>
        <v>875.9944303884082</v>
      </c>
      <c r="DA29" s="245">
        <f>CZ29+CV29</f>
        <v>1258.7069999999999</v>
      </c>
      <c r="DB29" s="242">
        <v>14.907999999999999</v>
      </c>
      <c r="DC29" s="243">
        <v>226.59200000000001</v>
      </c>
      <c r="DD29" s="244">
        <v>122.98849472053999</v>
      </c>
      <c r="DE29" s="245">
        <f>SUM(DB29:DD29)</f>
        <v>364.48849472053996</v>
      </c>
      <c r="DF29" s="246">
        <v>27.52</v>
      </c>
      <c r="DG29" s="243">
        <v>451.67099999999999</v>
      </c>
      <c r="DH29" s="244">
        <v>427.39650527946003</v>
      </c>
      <c r="DI29" s="247">
        <f>SUM(DF29:DH29)</f>
        <v>906.58750527945995</v>
      </c>
      <c r="DJ29" s="245">
        <f>DI29+DE29</f>
        <v>1271.076</v>
      </c>
      <c r="DK29" s="242">
        <v>14.227</v>
      </c>
      <c r="DL29" s="243">
        <v>217.66800000000001</v>
      </c>
      <c r="DM29" s="244">
        <v>115.61178752562842</v>
      </c>
      <c r="DN29" s="245">
        <f>SUM(DK29:DM29)</f>
        <v>347.5067875256284</v>
      </c>
      <c r="DO29" s="246">
        <v>28.527999999999999</v>
      </c>
      <c r="DP29" s="243">
        <v>466.58800000000002</v>
      </c>
      <c r="DQ29" s="244">
        <v>440.24921247437157</v>
      </c>
      <c r="DR29" s="247">
        <f>SUM(DO29:DQ29)</f>
        <v>935.36521247437167</v>
      </c>
      <c r="DS29" s="245">
        <f>DR29+DN29</f>
        <v>1282.8720000000001</v>
      </c>
      <c r="DT29" s="14"/>
      <c r="DU29" s="168"/>
      <c r="DV29" s="169"/>
      <c r="DX29" s="35">
        <f xml:space="preserve"> IF( SUM( EP29:JB29 ) = 0, 0, $EP$5 )</f>
        <v>0</v>
      </c>
      <c r="EA29" s="155">
        <v>16</v>
      </c>
      <c r="EB29" s="156" t="s">
        <v>192</v>
      </c>
      <c r="EC29" s="158" t="s">
        <v>193</v>
      </c>
      <c r="ED29" s="159">
        <v>3</v>
      </c>
      <c r="EE29" s="170" t="s">
        <v>194</v>
      </c>
      <c r="EF29" s="171" t="s">
        <v>195</v>
      </c>
      <c r="EG29" s="172" t="s">
        <v>196</v>
      </c>
      <c r="EH29" s="173" t="s">
        <v>197</v>
      </c>
      <c r="EI29" s="174" t="s">
        <v>198</v>
      </c>
      <c r="EJ29" s="171" t="s">
        <v>199</v>
      </c>
      <c r="EK29" s="172" t="s">
        <v>200</v>
      </c>
      <c r="EL29" s="175" t="s">
        <v>201</v>
      </c>
      <c r="EM29" s="173" t="s">
        <v>202</v>
      </c>
      <c r="EN29" s="9"/>
      <c r="EP29" s="61">
        <f xml:space="preserve"> IF( ISNUMBER(G29), 0, 1 )</f>
        <v>0</v>
      </c>
      <c r="EQ29" s="61">
        <f>IF('[1]Validation flags'!$H$3=1,0, IF( ISNUMBER(H29), 0, 1 ))</f>
        <v>0</v>
      </c>
      <c r="ER29" s="61">
        <f>IF('[1]Validation flags'!$H$3=1,0, IF( ISNUMBER(I29), 0, 1 ))</f>
        <v>0</v>
      </c>
      <c r="ES29" s="27"/>
      <c r="ET29" s="61">
        <f xml:space="preserve"> IF( ISNUMBER(K29), 0, 1 )</f>
        <v>0</v>
      </c>
      <c r="EU29" s="61">
        <f>IF('[1]Validation flags'!$H$3=1,0, IF( ISNUMBER(L29), 0, 1 ))</f>
        <v>0</v>
      </c>
      <c r="EV29" s="61">
        <f>IF('[1]Validation flags'!$H$3=1,0, IF( ISNUMBER(M29), 0, 1 ))</f>
        <v>0</v>
      </c>
      <c r="EW29" s="27"/>
      <c r="EX29" s="27"/>
      <c r="EY29" s="61">
        <f xml:space="preserve"> IF( ISNUMBER(P29), 0, 1 )</f>
        <v>0</v>
      </c>
      <c r="EZ29" s="61">
        <f>IF('[1]Validation flags'!$H$3=1,0, IF( ISNUMBER(Q29), 0, 1 ))</f>
        <v>0</v>
      </c>
      <c r="FA29" s="61">
        <f>IF('[1]Validation flags'!$H$3=1,0, IF( ISNUMBER(R29), 0, 1 ))</f>
        <v>0</v>
      </c>
      <c r="FB29" s="27"/>
      <c r="FC29" s="61">
        <f xml:space="preserve"> IF( ISNUMBER(T29), 0, 1 )</f>
        <v>0</v>
      </c>
      <c r="FD29" s="61">
        <f>IF('[1]Validation flags'!$H$3=1,0, IF( ISNUMBER(U29), 0, 1 ))</f>
        <v>0</v>
      </c>
      <c r="FE29" s="61">
        <f>IF('[1]Validation flags'!$H$3=1,0, IF( ISNUMBER(V29), 0, 1 ))</f>
        <v>0</v>
      </c>
      <c r="FF29" s="27"/>
      <c r="FG29" s="27"/>
      <c r="FH29" s="61">
        <f xml:space="preserve"> IF( ISNUMBER(Y29), 0, 1 )</f>
        <v>0</v>
      </c>
      <c r="FI29" s="61">
        <f>IF('[1]Validation flags'!$H$3=1,0, IF( ISNUMBER(Z29), 0, 1 ))</f>
        <v>0</v>
      </c>
      <c r="FJ29" s="61">
        <f>IF('[1]Validation flags'!$H$3=1,0, IF( ISNUMBER(AA29), 0, 1 ))</f>
        <v>0</v>
      </c>
      <c r="FK29" s="27"/>
      <c r="FL29" s="61">
        <f xml:space="preserve"> IF( ISNUMBER(AC29), 0, 1 )</f>
        <v>0</v>
      </c>
      <c r="FM29" s="61">
        <f>IF('[1]Validation flags'!$H$3=1,0, IF( ISNUMBER(AD29), 0, 1 ))</f>
        <v>0</v>
      </c>
      <c r="FN29" s="61">
        <f>IF('[1]Validation flags'!$H$3=1,0, IF( ISNUMBER(AE29), 0, 1 ))</f>
        <v>0</v>
      </c>
      <c r="FO29" s="27"/>
      <c r="FP29" s="27"/>
      <c r="FQ29" s="61">
        <f xml:space="preserve"> IF( ISNUMBER(AH29), 0, 1 )</f>
        <v>0</v>
      </c>
      <c r="FR29" s="61">
        <f>IF('[1]Validation flags'!$H$3=1,0, IF( ISNUMBER(AI29), 0, 1 ))</f>
        <v>0</v>
      </c>
      <c r="FS29" s="61">
        <f>IF('[1]Validation flags'!$H$3=1,0, IF( ISNUMBER(AJ29), 0, 1 ))</f>
        <v>0</v>
      </c>
      <c r="FT29" s="27"/>
      <c r="FU29" s="61">
        <f xml:space="preserve"> IF( ISNUMBER(AL29), 0, 1 )</f>
        <v>0</v>
      </c>
      <c r="FV29" s="61">
        <f>IF('[1]Validation flags'!$H$3=1,0, IF( ISNUMBER(AM29), 0, 1 ))</f>
        <v>0</v>
      </c>
      <c r="FW29" s="61">
        <f>IF('[1]Validation flags'!$H$3=1,0, IF( ISNUMBER(AN29), 0, 1 ))</f>
        <v>0</v>
      </c>
      <c r="FX29" s="27"/>
      <c r="FY29" s="27"/>
      <c r="FZ29" s="61">
        <f xml:space="preserve"> IF( ISNUMBER(AQ29), 0, 1 )</f>
        <v>0</v>
      </c>
      <c r="GA29" s="61">
        <f>IF('[1]Validation flags'!$H$3=1,0, IF( ISNUMBER(AR29), 0, 1 ))</f>
        <v>0</v>
      </c>
      <c r="GB29" s="61">
        <f>IF('[1]Validation flags'!$H$3=1,0, IF( ISNUMBER(AS29), 0, 1 ))</f>
        <v>0</v>
      </c>
      <c r="GC29" s="27"/>
      <c r="GD29" s="61">
        <f xml:space="preserve"> IF( ISNUMBER(AU29), 0, 1 )</f>
        <v>0</v>
      </c>
      <c r="GE29" s="61">
        <f>IF('[1]Validation flags'!$H$3=1,0, IF( ISNUMBER(AV29), 0, 1 ))</f>
        <v>0</v>
      </c>
      <c r="GF29" s="61">
        <f>IF('[1]Validation flags'!$H$3=1,0, IF( ISNUMBER(AW29), 0, 1 ))</f>
        <v>0</v>
      </c>
      <c r="GG29" s="27"/>
      <c r="GH29" s="27"/>
      <c r="GI29" s="61">
        <f xml:space="preserve"> IF( ISNUMBER(AZ29), 0, 1 )</f>
        <v>0</v>
      </c>
      <c r="GJ29" s="61">
        <f>IF('[1]Validation flags'!$H$3=1,0, IF( ISNUMBER(BA29), 0, 1 ))</f>
        <v>0</v>
      </c>
      <c r="GK29" s="61">
        <f>IF('[1]Validation flags'!$H$3=1,0, IF( ISNUMBER(BB29), 0, 1 ))</f>
        <v>0</v>
      </c>
      <c r="GL29" s="27"/>
      <c r="GM29" s="61">
        <f xml:space="preserve"> IF( ISNUMBER(BD29), 0, 1 )</f>
        <v>0</v>
      </c>
      <c r="GN29" s="61">
        <f>IF('[1]Validation flags'!$H$3=1,0, IF( ISNUMBER(BE29), 0, 1 ))</f>
        <v>0</v>
      </c>
      <c r="GO29" s="61">
        <f>IF('[1]Validation flags'!$H$3=1,0, IF( ISNUMBER(BF29), 0, 1 ))</f>
        <v>0</v>
      </c>
      <c r="GP29" s="27"/>
      <c r="GQ29" s="27"/>
      <c r="GR29" s="61">
        <f xml:space="preserve"> IF( ISNUMBER(BI29), 0, 1 )</f>
        <v>0</v>
      </c>
      <c r="GS29" s="61">
        <f>IF('[1]Validation flags'!$H$3=1,0, IF( ISNUMBER(BJ29), 0, 1 ))</f>
        <v>0</v>
      </c>
      <c r="GT29" s="61">
        <f>IF('[1]Validation flags'!$H$3=1,0, IF( ISNUMBER(BK29), 0, 1 ))</f>
        <v>0</v>
      </c>
      <c r="GU29" s="27"/>
      <c r="GV29" s="61">
        <f xml:space="preserve"> IF( ISNUMBER(BM29), 0, 1 )</f>
        <v>0</v>
      </c>
      <c r="GW29" s="61">
        <f>IF('[1]Validation flags'!$H$3=1,0, IF( ISNUMBER(BN29), 0, 1 ))</f>
        <v>0</v>
      </c>
      <c r="GX29" s="61">
        <f>IF('[1]Validation flags'!$H$3=1,0, IF( ISNUMBER(BO29), 0, 1 ))</f>
        <v>0</v>
      </c>
      <c r="GY29" s="27"/>
      <c r="GZ29" s="27"/>
      <c r="HA29" s="61">
        <f xml:space="preserve"> IF( ISNUMBER(BR29), 0, 1 )</f>
        <v>0</v>
      </c>
      <c r="HB29" s="61">
        <f>IF('[1]Validation flags'!$H$3=1,0, IF( ISNUMBER(BS29), 0, 1 ))</f>
        <v>0</v>
      </c>
      <c r="HC29" s="61">
        <f>IF('[1]Validation flags'!$H$3=1,0, IF( ISNUMBER(BT29), 0, 1 ))</f>
        <v>0</v>
      </c>
      <c r="HD29" s="27"/>
      <c r="HE29" s="61">
        <f xml:space="preserve"> IF( ISNUMBER(BV29), 0, 1 )</f>
        <v>0</v>
      </c>
      <c r="HF29" s="61">
        <f>IF('[1]Validation flags'!$H$3=1,0, IF( ISNUMBER(BW29), 0, 1 ))</f>
        <v>0</v>
      </c>
      <c r="HG29" s="61">
        <f>IF('[1]Validation flags'!$H$3=1,0, IF( ISNUMBER(BX29), 0, 1 ))</f>
        <v>0</v>
      </c>
      <c r="HH29" s="27"/>
      <c r="HI29" s="27"/>
      <c r="HJ29" s="61">
        <f xml:space="preserve"> IF( ISNUMBER(CA29), 0, 1 )</f>
        <v>0</v>
      </c>
      <c r="HK29" s="61">
        <f>IF('[1]Validation flags'!$H$3=1,0, IF( ISNUMBER(CB29), 0, 1 ))</f>
        <v>0</v>
      </c>
      <c r="HL29" s="61">
        <f>IF('[1]Validation flags'!$H$3=1,0, IF( ISNUMBER(CC29), 0, 1 ))</f>
        <v>0</v>
      </c>
      <c r="HM29" s="27"/>
      <c r="HN29" s="61">
        <f xml:space="preserve"> IF( ISNUMBER(CE29), 0, 1 )</f>
        <v>0</v>
      </c>
      <c r="HO29" s="61">
        <f>IF('[1]Validation flags'!$H$3=1,0, IF( ISNUMBER(CF29), 0, 1 ))</f>
        <v>0</v>
      </c>
      <c r="HP29" s="61">
        <f>IF('[1]Validation flags'!$H$3=1,0, IF( ISNUMBER(CG29), 0, 1 ))</f>
        <v>0</v>
      </c>
      <c r="HQ29" s="27"/>
      <c r="HR29" s="27"/>
      <c r="HS29" s="61">
        <f xml:space="preserve"> IF( ISNUMBER(CJ29), 0, 1 )</f>
        <v>0</v>
      </c>
      <c r="HT29" s="61">
        <f>IF('[1]Validation flags'!$H$3=1,0, IF( ISNUMBER(CK29), 0, 1 ))</f>
        <v>0</v>
      </c>
      <c r="HU29" s="61">
        <f>IF('[1]Validation flags'!$H$3=1,0, IF( ISNUMBER(CL29), 0, 1 ))</f>
        <v>0</v>
      </c>
      <c r="HV29" s="27"/>
      <c r="HW29" s="61">
        <f xml:space="preserve"> IF( ISNUMBER(CN29), 0, 1 )</f>
        <v>0</v>
      </c>
      <c r="HX29" s="61">
        <f>IF('[1]Validation flags'!$H$3=1,0, IF( ISNUMBER(CO29), 0, 1 ))</f>
        <v>0</v>
      </c>
      <c r="HY29" s="61">
        <f>IF('[1]Validation flags'!$H$3=1,0, IF( ISNUMBER(CP29), 0, 1 ))</f>
        <v>0</v>
      </c>
      <c r="HZ29" s="27"/>
      <c r="IA29" s="27"/>
      <c r="IB29" s="61">
        <f xml:space="preserve"> IF( ISNUMBER(CS29), 0, 1 )</f>
        <v>0</v>
      </c>
      <c r="IC29" s="61">
        <f>IF('[1]Validation flags'!$H$3=1,0, IF( ISNUMBER(CT29), 0, 1 ))</f>
        <v>0</v>
      </c>
      <c r="ID29" s="61">
        <f>IF('[1]Validation flags'!$H$3=1,0, IF( ISNUMBER(CU29), 0, 1 ))</f>
        <v>0</v>
      </c>
      <c r="IE29" s="27"/>
      <c r="IF29" s="61">
        <f xml:space="preserve"> IF( ISNUMBER(CW29), 0, 1 )</f>
        <v>0</v>
      </c>
      <c r="IG29" s="61">
        <f>IF('[1]Validation flags'!$H$3=1,0, IF( ISNUMBER(CX29), 0, 1 ))</f>
        <v>0</v>
      </c>
      <c r="IH29" s="61">
        <f>IF('[1]Validation flags'!$H$3=1,0, IF( ISNUMBER(CY29), 0, 1 ))</f>
        <v>0</v>
      </c>
      <c r="II29" s="27"/>
      <c r="IJ29" s="27"/>
      <c r="IK29" s="61">
        <f xml:space="preserve"> IF( ISNUMBER(DB29), 0, 1 )</f>
        <v>0</v>
      </c>
      <c r="IL29" s="61">
        <f>IF('[1]Validation flags'!$H$3=1,0, IF( ISNUMBER(DC29), 0, 1 ))</f>
        <v>0</v>
      </c>
      <c r="IM29" s="61">
        <f>IF('[1]Validation flags'!$H$3=1,0, IF( ISNUMBER(DD29), 0, 1 ))</f>
        <v>0</v>
      </c>
      <c r="IN29" s="27"/>
      <c r="IO29" s="61">
        <f xml:space="preserve"> IF( ISNUMBER(DF29), 0, 1 )</f>
        <v>0</v>
      </c>
      <c r="IP29" s="61">
        <f>IF('[1]Validation flags'!$H$3=1,0, IF( ISNUMBER(DG29), 0, 1 ))</f>
        <v>0</v>
      </c>
      <c r="IQ29" s="61">
        <f>IF('[1]Validation flags'!$H$3=1,0, IF( ISNUMBER(DH29), 0, 1 ))</f>
        <v>0</v>
      </c>
      <c r="IR29" s="27"/>
      <c r="IS29" s="27"/>
      <c r="IT29" s="61">
        <f xml:space="preserve"> IF( ISNUMBER(DK29), 0, 1 )</f>
        <v>0</v>
      </c>
      <c r="IU29" s="61">
        <f>IF('[1]Validation flags'!$H$3=1,0, IF( ISNUMBER(DL29), 0, 1 ))</f>
        <v>0</v>
      </c>
      <c r="IV29" s="61">
        <f>IF('[1]Validation flags'!$H$3=1,0, IF( ISNUMBER(DM29), 0, 1 ))</f>
        <v>0</v>
      </c>
      <c r="IW29" s="27"/>
      <c r="IX29" s="61">
        <f xml:space="preserve"> IF( ISNUMBER(DO29), 0, 1 )</f>
        <v>0</v>
      </c>
      <c r="IY29" s="61">
        <f>IF('[1]Validation flags'!$H$3=1,0, IF( ISNUMBER(DP29), 0, 1 ))</f>
        <v>0</v>
      </c>
      <c r="IZ29" s="61">
        <f>IF('[1]Validation flags'!$H$3=1,0, IF( ISNUMBER(DQ29), 0, 1 ))</f>
        <v>0</v>
      </c>
      <c r="JA29" s="27"/>
      <c r="JB29" s="27"/>
    </row>
    <row r="30" spans="2:263" ht="14.25" customHeight="1" thickBot="1" x14ac:dyDescent="0.25">
      <c r="B30" s="13"/>
      <c r="C30" s="13"/>
      <c r="D30" s="39"/>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B30" s="13"/>
      <c r="DC30" s="13"/>
      <c r="DD30" s="13"/>
      <c r="DE30" s="13"/>
      <c r="DF30" s="13"/>
      <c r="DG30" s="13"/>
      <c r="DH30" s="13"/>
      <c r="DI30" s="13"/>
      <c r="DJ30" s="13"/>
      <c r="DK30" s="13"/>
      <c r="DL30" s="13"/>
      <c r="DM30" s="13"/>
      <c r="DN30" s="13"/>
      <c r="DO30" s="13"/>
      <c r="DP30" s="13"/>
      <c r="DQ30" s="13"/>
      <c r="DR30" s="13"/>
      <c r="DS30" s="13"/>
      <c r="DT30" s="14"/>
      <c r="DU30" s="149"/>
      <c r="DV30" s="149"/>
      <c r="DX30" s="35"/>
      <c r="EA30" s="9"/>
      <c r="EB30" s="9"/>
      <c r="EC30" s="9"/>
      <c r="ED30" s="9"/>
      <c r="EE30" s="9"/>
      <c r="EF30" s="9"/>
      <c r="EG30" s="9"/>
      <c r="EH30" s="9"/>
      <c r="EI30" s="9"/>
      <c r="EJ30" s="9"/>
      <c r="EK30" s="9"/>
      <c r="EL30" s="9"/>
      <c r="EM30" s="9"/>
      <c r="EN30" s="9"/>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row>
    <row r="31" spans="2:263" ht="14.25" customHeight="1" thickBot="1" x14ac:dyDescent="0.25">
      <c r="B31" s="151" t="s">
        <v>203</v>
      </c>
      <c r="C31" s="152" t="s">
        <v>204</v>
      </c>
      <c r="D31" s="39"/>
      <c r="E31" s="13"/>
      <c r="F31" s="13"/>
      <c r="G31" s="13"/>
      <c r="H31" s="13"/>
      <c r="I31" s="13"/>
      <c r="J31" s="13"/>
      <c r="K31" s="13"/>
      <c r="L31" s="13"/>
      <c r="M31" s="13"/>
      <c r="N31" s="13"/>
      <c r="O31" s="176">
        <v>2013</v>
      </c>
      <c r="P31" s="13"/>
      <c r="Q31" s="13"/>
      <c r="R31" s="13"/>
      <c r="S31" s="13"/>
      <c r="T31" s="13"/>
      <c r="U31" s="13"/>
      <c r="V31" s="13"/>
      <c r="W31" s="13"/>
      <c r="X31" s="176">
        <v>2014</v>
      </c>
      <c r="Y31" s="177"/>
      <c r="Z31" s="177"/>
      <c r="AA31" s="177"/>
      <c r="AB31" s="177"/>
      <c r="AC31" s="177"/>
      <c r="AD31" s="177"/>
      <c r="AE31" s="177"/>
      <c r="AF31" s="177"/>
      <c r="AG31" s="176">
        <v>2015</v>
      </c>
      <c r="AH31" s="177"/>
      <c r="AI31" s="177"/>
      <c r="AJ31" s="177"/>
      <c r="AK31" s="177"/>
      <c r="AL31" s="177"/>
      <c r="AM31" s="177"/>
      <c r="AN31" s="177"/>
      <c r="AO31" s="177"/>
      <c r="AP31" s="176">
        <v>2016</v>
      </c>
      <c r="AQ31" s="177"/>
      <c r="AR31" s="177"/>
      <c r="AS31" s="177"/>
      <c r="AT31" s="177"/>
      <c r="AU31" s="177"/>
      <c r="AV31" s="177"/>
      <c r="AW31" s="177"/>
      <c r="AX31" s="177"/>
      <c r="AY31" s="176">
        <v>2017</v>
      </c>
      <c r="AZ31" s="177"/>
      <c r="BA31" s="177"/>
      <c r="BB31" s="177"/>
      <c r="BC31" s="177"/>
      <c r="BD31" s="177"/>
      <c r="BE31" s="177"/>
      <c r="BF31" s="177"/>
      <c r="BG31" s="177"/>
      <c r="BH31" s="176">
        <v>2018</v>
      </c>
      <c r="BI31" s="177"/>
      <c r="BJ31" s="178"/>
      <c r="BK31" s="178"/>
      <c r="BL31" s="178"/>
      <c r="BM31" s="178"/>
      <c r="BN31" s="178"/>
      <c r="BO31" s="178"/>
      <c r="BP31" s="178"/>
      <c r="BQ31" s="176">
        <v>2019</v>
      </c>
      <c r="BR31" s="178"/>
      <c r="BS31" s="178"/>
      <c r="BT31" s="178"/>
      <c r="BU31" s="178"/>
      <c r="BV31" s="178"/>
      <c r="BW31" s="178"/>
      <c r="BX31" s="178"/>
      <c r="BY31" s="178"/>
      <c r="BZ31" s="176">
        <v>2020</v>
      </c>
      <c r="CA31" s="178"/>
      <c r="CB31" s="178"/>
      <c r="CC31" s="178"/>
      <c r="CD31" s="178"/>
      <c r="CE31" s="178"/>
      <c r="CF31" s="178"/>
      <c r="CG31" s="178"/>
      <c r="CH31" s="178"/>
      <c r="CI31" s="176">
        <v>2021</v>
      </c>
      <c r="CJ31" s="178"/>
      <c r="CK31" s="178"/>
      <c r="CL31" s="178"/>
      <c r="CM31" s="178"/>
      <c r="CN31" s="178"/>
      <c r="CO31" s="178"/>
      <c r="CP31" s="178"/>
      <c r="CQ31" s="178"/>
      <c r="CR31" s="176">
        <v>2022</v>
      </c>
      <c r="CS31" s="178"/>
      <c r="CT31" s="178"/>
      <c r="CU31" s="178"/>
      <c r="CV31" s="179"/>
      <c r="CW31" s="179"/>
      <c r="CX31" s="179"/>
      <c r="CY31" s="179"/>
      <c r="CZ31" s="179"/>
      <c r="DA31" s="176">
        <v>2023</v>
      </c>
      <c r="DB31" s="179"/>
      <c r="DC31" s="179"/>
      <c r="DD31" s="179"/>
      <c r="DE31" s="178"/>
      <c r="DF31" s="178"/>
      <c r="DG31" s="178"/>
      <c r="DH31" s="178"/>
      <c r="DI31" s="178"/>
      <c r="DJ31" s="176">
        <v>2024</v>
      </c>
      <c r="DK31" s="178"/>
      <c r="DL31" s="178"/>
      <c r="DM31" s="178"/>
      <c r="DN31" s="178"/>
      <c r="DO31" s="178"/>
      <c r="DP31" s="178"/>
      <c r="DQ31" s="178"/>
      <c r="DR31" s="178"/>
      <c r="DS31" s="176">
        <v>2025</v>
      </c>
      <c r="DT31" s="14"/>
      <c r="DU31" s="180"/>
      <c r="DV31" s="181"/>
      <c r="DX31" s="35"/>
      <c r="EA31" s="9"/>
      <c r="EB31" s="9"/>
      <c r="EC31" s="9"/>
      <c r="ED31" s="9"/>
      <c r="EE31" s="9"/>
      <c r="EF31" s="9"/>
      <c r="EG31" s="9"/>
      <c r="EH31" s="9"/>
      <c r="EI31" s="9"/>
      <c r="EJ31" s="9"/>
      <c r="EK31" s="9"/>
      <c r="EL31" s="9"/>
      <c r="EM31" s="9"/>
      <c r="EN31" s="9"/>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row>
    <row r="32" spans="2:263" ht="14.25" customHeight="1" x14ac:dyDescent="0.2">
      <c r="B32" s="182">
        <v>17</v>
      </c>
      <c r="C32" s="183" t="s">
        <v>205</v>
      </c>
      <c r="D32" s="184" t="s">
        <v>206</v>
      </c>
      <c r="E32" s="185" t="s">
        <v>38</v>
      </c>
      <c r="F32" s="186">
        <v>3</v>
      </c>
      <c r="G32" s="13"/>
      <c r="H32" s="13"/>
      <c r="I32" s="13"/>
      <c r="J32" s="13"/>
      <c r="K32" s="13"/>
      <c r="L32" s="13"/>
      <c r="M32" s="13"/>
      <c r="N32" s="13"/>
      <c r="O32" s="187">
        <v>0.13400000000000001</v>
      </c>
      <c r="P32" s="148"/>
      <c r="Q32" s="148"/>
      <c r="R32" s="148"/>
      <c r="S32" s="148"/>
      <c r="T32" s="148"/>
      <c r="U32" s="148"/>
      <c r="V32" s="148"/>
      <c r="W32" s="148"/>
      <c r="X32" s="187">
        <v>0.221</v>
      </c>
      <c r="Y32" s="148"/>
      <c r="Z32" s="148"/>
      <c r="AA32" s="148"/>
      <c r="AB32" s="148"/>
      <c r="AC32" s="148"/>
      <c r="AD32" s="148"/>
      <c r="AE32" s="148"/>
      <c r="AF32" s="148"/>
      <c r="AG32" s="187">
        <v>0.19900000000000001</v>
      </c>
      <c r="AH32" s="148"/>
      <c r="AI32" s="148"/>
      <c r="AJ32" s="148"/>
      <c r="AK32" s="148"/>
      <c r="AL32" s="148"/>
      <c r="AM32" s="148"/>
      <c r="AN32" s="148"/>
      <c r="AO32" s="148"/>
      <c r="AP32" s="187">
        <v>0.17699999999999999</v>
      </c>
      <c r="AQ32" s="148"/>
      <c r="AR32" s="148"/>
      <c r="AS32" s="148"/>
      <c r="AT32" s="148"/>
      <c r="AU32" s="148"/>
      <c r="AV32" s="148"/>
      <c r="AW32" s="148"/>
      <c r="AX32" s="148"/>
      <c r="AY32" s="187">
        <v>0.23200000000000001</v>
      </c>
      <c r="AZ32" s="148"/>
      <c r="BA32" s="148"/>
      <c r="BB32" s="148"/>
      <c r="BC32" s="148"/>
      <c r="BD32" s="148"/>
      <c r="BE32" s="148"/>
      <c r="BF32" s="148"/>
      <c r="BG32" s="148"/>
      <c r="BH32" s="187">
        <v>0.22800000000000001</v>
      </c>
      <c r="BI32" s="188"/>
      <c r="BJ32" s="189"/>
      <c r="BK32" s="189"/>
      <c r="BL32" s="189"/>
      <c r="BM32" s="189"/>
      <c r="BN32" s="189"/>
      <c r="BO32" s="189"/>
      <c r="BP32" s="189"/>
      <c r="BQ32" s="187">
        <v>0.23200000000000001</v>
      </c>
      <c r="BR32" s="189"/>
      <c r="BS32" s="189"/>
      <c r="BT32" s="189"/>
      <c r="BU32" s="189"/>
      <c r="BV32" s="189"/>
      <c r="BW32" s="189"/>
      <c r="BX32" s="189"/>
      <c r="BY32" s="189"/>
      <c r="BZ32" s="187">
        <v>0.23499999999999999</v>
      </c>
      <c r="CA32" s="189"/>
      <c r="CB32" s="189"/>
      <c r="CC32" s="189"/>
      <c r="CD32" s="189"/>
      <c r="CE32" s="189"/>
      <c r="CF32" s="189"/>
      <c r="CG32" s="189"/>
      <c r="CH32" s="189"/>
      <c r="CI32" s="187">
        <v>0.23799999999999999</v>
      </c>
      <c r="CJ32" s="189"/>
      <c r="CK32" s="189"/>
      <c r="CL32" s="189"/>
      <c r="CM32" s="189"/>
      <c r="CN32" s="189"/>
      <c r="CO32" s="189"/>
      <c r="CP32" s="189"/>
      <c r="CQ32" s="189"/>
      <c r="CR32" s="187">
        <v>0.24299999999999999</v>
      </c>
      <c r="CS32" s="189"/>
      <c r="CT32" s="189"/>
      <c r="CU32" s="189"/>
      <c r="CV32" s="189"/>
      <c r="CW32" s="189"/>
      <c r="CX32" s="189"/>
      <c r="CY32" s="189"/>
      <c r="CZ32" s="189"/>
      <c r="DA32" s="187">
        <v>0.246</v>
      </c>
      <c r="DB32" s="189"/>
      <c r="DC32" s="189"/>
      <c r="DD32" s="189"/>
      <c r="DE32" s="189"/>
      <c r="DF32" s="189"/>
      <c r="DG32" s="189"/>
      <c r="DH32" s="189"/>
      <c r="DI32" s="189"/>
      <c r="DJ32" s="187">
        <v>0.25</v>
      </c>
      <c r="DK32" s="189"/>
      <c r="DL32" s="189"/>
      <c r="DM32" s="189"/>
      <c r="DN32" s="189"/>
      <c r="DO32" s="189"/>
      <c r="DP32" s="189"/>
      <c r="DQ32" s="189"/>
      <c r="DR32" s="189"/>
      <c r="DS32" s="187">
        <v>0.254</v>
      </c>
      <c r="DT32" s="14"/>
      <c r="DU32" s="190"/>
      <c r="DV32" s="191"/>
      <c r="DX32" s="35">
        <f xml:space="preserve"> IF( SUM( EP32:JB32 ) = 0, 0, $EP$5 )</f>
        <v>0</v>
      </c>
      <c r="EA32" s="9"/>
      <c r="EB32" s="9"/>
      <c r="EC32" s="9"/>
      <c r="ED32" s="9"/>
      <c r="EE32" s="9"/>
      <c r="EF32" s="9"/>
      <c r="EG32" s="9"/>
      <c r="EH32" s="9"/>
      <c r="EI32" s="9"/>
      <c r="EJ32" s="9"/>
      <c r="EK32" s="9"/>
      <c r="EL32" s="9"/>
      <c r="EM32" s="9"/>
      <c r="EN32" s="9"/>
      <c r="EP32" s="27"/>
      <c r="EQ32" s="27"/>
      <c r="ER32" s="27"/>
      <c r="ES32" s="27"/>
      <c r="ET32" s="27"/>
      <c r="EU32" s="27"/>
      <c r="EV32" s="27"/>
      <c r="EW32" s="27"/>
      <c r="EX32" s="61">
        <f xml:space="preserve"> IF( ISNUMBER(O32), 0, 1 )</f>
        <v>0</v>
      </c>
      <c r="EY32" s="27"/>
      <c r="EZ32" s="27"/>
      <c r="FA32" s="27"/>
      <c r="FB32" s="27"/>
      <c r="FC32" s="27"/>
      <c r="FD32" s="27"/>
      <c r="FE32" s="27"/>
      <c r="FF32" s="27"/>
      <c r="FG32" s="61">
        <f xml:space="preserve"> IF( ISNUMBER(X32), 0, 1 )</f>
        <v>0</v>
      </c>
      <c r="FH32" s="27"/>
      <c r="FI32" s="27"/>
      <c r="FJ32" s="27"/>
      <c r="FK32" s="27"/>
      <c r="FL32" s="27"/>
      <c r="FM32" s="27"/>
      <c r="FN32" s="27"/>
      <c r="FO32" s="27"/>
      <c r="FP32" s="61">
        <f xml:space="preserve"> IF( ISNUMBER(AG32), 0, 1 )</f>
        <v>0</v>
      </c>
      <c r="FQ32" s="27"/>
      <c r="FR32" s="27"/>
      <c r="FS32" s="27"/>
      <c r="FT32" s="27"/>
      <c r="FU32" s="27"/>
      <c r="FV32" s="27"/>
      <c r="FW32" s="27"/>
      <c r="FX32" s="27"/>
      <c r="FY32" s="61">
        <f xml:space="preserve"> IF( ISNUMBER(AP32), 0, 1 )</f>
        <v>0</v>
      </c>
      <c r="FZ32" s="27"/>
      <c r="GA32" s="27"/>
      <c r="GB32" s="27"/>
      <c r="GC32" s="27"/>
      <c r="GD32" s="27"/>
      <c r="GE32" s="27"/>
      <c r="GF32" s="27"/>
      <c r="GG32" s="27"/>
      <c r="GH32" s="61">
        <f xml:space="preserve"> IF( ISNUMBER(AY32), 0, 1 )</f>
        <v>0</v>
      </c>
      <c r="GI32" s="27"/>
      <c r="GJ32" s="27"/>
      <c r="GK32" s="27"/>
      <c r="GL32" s="27"/>
      <c r="GM32" s="27"/>
      <c r="GN32" s="27"/>
      <c r="GO32" s="27"/>
      <c r="GP32" s="27"/>
      <c r="GQ32" s="61">
        <f xml:space="preserve"> IF( ISNUMBER(BH32), 0, 1 )</f>
        <v>0</v>
      </c>
      <c r="GR32" s="27"/>
      <c r="GS32" s="27"/>
      <c r="GT32" s="27"/>
      <c r="GU32" s="27"/>
      <c r="GV32" s="27"/>
      <c r="GW32" s="27"/>
      <c r="GX32" s="27"/>
      <c r="GY32" s="27"/>
      <c r="GZ32" s="61">
        <f xml:space="preserve"> IF( ISNUMBER(BQ32), 0, 1 )</f>
        <v>0</v>
      </c>
      <c r="HA32" s="27"/>
      <c r="HB32" s="27"/>
      <c r="HC32" s="27"/>
      <c r="HD32" s="27"/>
      <c r="HE32" s="27"/>
      <c r="HF32" s="27"/>
      <c r="HG32" s="27"/>
      <c r="HH32" s="27"/>
      <c r="HI32" s="61">
        <f xml:space="preserve"> IF( ISNUMBER(BZ32), 0, 1 )</f>
        <v>0</v>
      </c>
      <c r="HJ32" s="27"/>
      <c r="HK32" s="27"/>
      <c r="HL32" s="27"/>
      <c r="HM32" s="27"/>
      <c r="HN32" s="27"/>
      <c r="HO32" s="27"/>
      <c r="HP32" s="27"/>
      <c r="HQ32" s="27"/>
      <c r="HR32" s="61">
        <f xml:space="preserve"> IF( ISNUMBER(CI32), 0, 1 )</f>
        <v>0</v>
      </c>
      <c r="HS32" s="27"/>
      <c r="HT32" s="27"/>
      <c r="HU32" s="27"/>
      <c r="HV32" s="27"/>
      <c r="HW32" s="27"/>
      <c r="HX32" s="27"/>
      <c r="HY32" s="27"/>
      <c r="HZ32" s="27"/>
      <c r="IA32" s="61">
        <f xml:space="preserve"> IF( ISNUMBER(CR32), 0, 1 )</f>
        <v>0</v>
      </c>
      <c r="IB32" s="27"/>
      <c r="IC32" s="27"/>
      <c r="ID32" s="27"/>
      <c r="IE32" s="27"/>
      <c r="IF32" s="27"/>
      <c r="IG32" s="27"/>
      <c r="IH32" s="27"/>
      <c r="II32" s="27"/>
      <c r="IJ32" s="61">
        <f xml:space="preserve"> IF( ISNUMBER(DA32), 0, 1 )</f>
        <v>0</v>
      </c>
      <c r="IK32" s="27"/>
      <c r="IL32" s="27"/>
      <c r="IM32" s="27"/>
      <c r="IN32" s="27"/>
      <c r="IO32" s="27"/>
      <c r="IP32" s="27"/>
      <c r="IQ32" s="27"/>
      <c r="IR32" s="27"/>
      <c r="IS32" s="61">
        <f xml:space="preserve"> IF( ISNUMBER(DJ32), 0, 1 )</f>
        <v>0</v>
      </c>
      <c r="IT32" s="27"/>
      <c r="IU32" s="27"/>
      <c r="IV32" s="27"/>
      <c r="IW32" s="27"/>
      <c r="IX32" s="27"/>
      <c r="IY32" s="27"/>
      <c r="IZ32" s="27"/>
      <c r="JA32" s="27"/>
      <c r="JB32" s="61">
        <f xml:space="preserve"> IF( ISNUMBER(DS32), 0, 1 )</f>
        <v>0</v>
      </c>
    </row>
    <row r="33" spans="2:263" ht="14.25" customHeight="1" x14ac:dyDescent="0.2">
      <c r="B33" s="41">
        <v>18</v>
      </c>
      <c r="C33" s="42" t="s">
        <v>207</v>
      </c>
      <c r="D33" s="85" t="s">
        <v>208</v>
      </c>
      <c r="E33" s="62" t="s">
        <v>38</v>
      </c>
      <c r="F33" s="63">
        <v>3</v>
      </c>
      <c r="G33" s="13"/>
      <c r="H33" s="13"/>
      <c r="I33" s="13"/>
      <c r="J33" s="13"/>
      <c r="K33" s="13"/>
      <c r="L33" s="13"/>
      <c r="M33" s="13"/>
      <c r="N33" s="13"/>
      <c r="O33" s="192">
        <v>0</v>
      </c>
      <c r="P33" s="148"/>
      <c r="Q33" s="148"/>
      <c r="R33" s="148"/>
      <c r="S33" s="148"/>
      <c r="T33" s="148"/>
      <c r="U33" s="148"/>
      <c r="V33" s="148"/>
      <c r="W33" s="148"/>
      <c r="X33" s="192">
        <v>0</v>
      </c>
      <c r="Y33" s="148"/>
      <c r="Z33" s="148"/>
      <c r="AA33" s="148"/>
      <c r="AB33" s="148"/>
      <c r="AC33" s="148"/>
      <c r="AD33" s="148"/>
      <c r="AE33" s="148"/>
      <c r="AF33" s="148"/>
      <c r="AG33" s="192">
        <v>0</v>
      </c>
      <c r="AH33" s="148"/>
      <c r="AI33" s="148"/>
      <c r="AJ33" s="148"/>
      <c r="AK33" s="148"/>
      <c r="AL33" s="148"/>
      <c r="AM33" s="148"/>
      <c r="AN33" s="148"/>
      <c r="AO33" s="148"/>
      <c r="AP33" s="192">
        <v>0</v>
      </c>
      <c r="AQ33" s="148"/>
      <c r="AR33" s="148"/>
      <c r="AS33" s="148"/>
      <c r="AT33" s="148"/>
      <c r="AU33" s="148"/>
      <c r="AV33" s="148"/>
      <c r="AW33" s="148"/>
      <c r="AX33" s="148"/>
      <c r="AY33" s="192">
        <v>0</v>
      </c>
      <c r="AZ33" s="148"/>
      <c r="BA33" s="148"/>
      <c r="BB33" s="148"/>
      <c r="BC33" s="148"/>
      <c r="BD33" s="148"/>
      <c r="BE33" s="148"/>
      <c r="BF33" s="148"/>
      <c r="BG33" s="148"/>
      <c r="BH33" s="192">
        <v>0</v>
      </c>
      <c r="BI33" s="188"/>
      <c r="BJ33" s="189"/>
      <c r="BK33" s="189"/>
      <c r="BL33" s="189"/>
      <c r="BM33" s="189"/>
      <c r="BN33" s="189"/>
      <c r="BO33" s="189"/>
      <c r="BP33" s="189"/>
      <c r="BQ33" s="192">
        <v>0</v>
      </c>
      <c r="BR33" s="189"/>
      <c r="BS33" s="189"/>
      <c r="BT33" s="189"/>
      <c r="BU33" s="189"/>
      <c r="BV33" s="189"/>
      <c r="BW33" s="189"/>
      <c r="BX33" s="189"/>
      <c r="BY33" s="189"/>
      <c r="BZ33" s="192">
        <v>0</v>
      </c>
      <c r="CA33" s="189"/>
      <c r="CB33" s="189"/>
      <c r="CC33" s="189"/>
      <c r="CD33" s="189"/>
      <c r="CE33" s="189"/>
      <c r="CF33" s="189"/>
      <c r="CG33" s="189"/>
      <c r="CH33" s="189"/>
      <c r="CI33" s="192">
        <v>0</v>
      </c>
      <c r="CJ33" s="189"/>
      <c r="CK33" s="189"/>
      <c r="CL33" s="189"/>
      <c r="CM33" s="189"/>
      <c r="CN33" s="189"/>
      <c r="CO33" s="189"/>
      <c r="CP33" s="189"/>
      <c r="CQ33" s="189"/>
      <c r="CR33" s="192">
        <v>0</v>
      </c>
      <c r="CS33" s="189"/>
      <c r="CT33" s="189"/>
      <c r="CU33" s="189"/>
      <c r="CV33" s="189"/>
      <c r="CW33" s="189"/>
      <c r="CX33" s="189"/>
      <c r="CY33" s="189"/>
      <c r="CZ33" s="189"/>
      <c r="DA33" s="192">
        <v>0</v>
      </c>
      <c r="DB33" s="189"/>
      <c r="DC33" s="189"/>
      <c r="DD33" s="189"/>
      <c r="DE33" s="189"/>
      <c r="DF33" s="189"/>
      <c r="DG33" s="189"/>
      <c r="DH33" s="189"/>
      <c r="DI33" s="189"/>
      <c r="DJ33" s="192">
        <v>0</v>
      </c>
      <c r="DK33" s="189"/>
      <c r="DL33" s="189"/>
      <c r="DM33" s="189"/>
      <c r="DN33" s="189"/>
      <c r="DO33" s="189"/>
      <c r="DP33" s="189"/>
      <c r="DQ33" s="189"/>
      <c r="DR33" s="189"/>
      <c r="DS33" s="192">
        <v>0</v>
      </c>
      <c r="DT33" s="14"/>
      <c r="DU33" s="190"/>
      <c r="DV33" s="191"/>
      <c r="DX33" s="35">
        <f xml:space="preserve"> IF( SUM( EP33:JB33 ) = 0, 0, $EP$5 )</f>
        <v>0</v>
      </c>
      <c r="EA33" s="9"/>
      <c r="EB33" s="9"/>
      <c r="EC33" s="9"/>
      <c r="ED33" s="9"/>
      <c r="EE33" s="9"/>
      <c r="EF33" s="9"/>
      <c r="EG33" s="9"/>
      <c r="EH33" s="9"/>
      <c r="EI33" s="9"/>
      <c r="EJ33" s="9"/>
      <c r="EK33" s="9"/>
      <c r="EL33" s="9"/>
      <c r="EM33" s="9"/>
      <c r="EN33" s="9"/>
      <c r="EP33" s="27"/>
      <c r="EQ33" s="27"/>
      <c r="ER33" s="27"/>
      <c r="ES33" s="27"/>
      <c r="ET33" s="27"/>
      <c r="EU33" s="27"/>
      <c r="EV33" s="27"/>
      <c r="EW33" s="27"/>
      <c r="EX33" s="61">
        <f xml:space="preserve"> IF( ISNUMBER(O33), 0, 1 )</f>
        <v>0</v>
      </c>
      <c r="EY33" s="27"/>
      <c r="EZ33" s="27"/>
      <c r="FA33" s="27"/>
      <c r="FB33" s="27"/>
      <c r="FC33" s="27"/>
      <c r="FD33" s="27"/>
      <c r="FE33" s="27"/>
      <c r="FF33" s="27"/>
      <c r="FG33" s="61">
        <f xml:space="preserve"> IF( ISNUMBER(X33), 0, 1 )</f>
        <v>0</v>
      </c>
      <c r="FH33" s="27"/>
      <c r="FI33" s="27"/>
      <c r="FJ33" s="27"/>
      <c r="FK33" s="27"/>
      <c r="FL33" s="27"/>
      <c r="FM33" s="27"/>
      <c r="FN33" s="27"/>
      <c r="FO33" s="27"/>
      <c r="FP33" s="61">
        <f xml:space="preserve"> IF( ISNUMBER(AG33), 0, 1 )</f>
        <v>0</v>
      </c>
      <c r="FQ33" s="27"/>
      <c r="FR33" s="27"/>
      <c r="FS33" s="27"/>
      <c r="FT33" s="27"/>
      <c r="FU33" s="27"/>
      <c r="FV33" s="27"/>
      <c r="FW33" s="27"/>
      <c r="FX33" s="27"/>
      <c r="FY33" s="61">
        <f xml:space="preserve"> IF( ISNUMBER(AP33), 0, 1 )</f>
        <v>0</v>
      </c>
      <c r="FZ33" s="27"/>
      <c r="GA33" s="27"/>
      <c r="GB33" s="27"/>
      <c r="GC33" s="27"/>
      <c r="GD33" s="27"/>
      <c r="GE33" s="27"/>
      <c r="GF33" s="27"/>
      <c r="GG33" s="27"/>
      <c r="GH33" s="61">
        <f xml:space="preserve"> IF( ISNUMBER(AY33), 0, 1 )</f>
        <v>0</v>
      </c>
      <c r="GI33" s="27"/>
      <c r="GJ33" s="27"/>
      <c r="GK33" s="27"/>
      <c r="GL33" s="27"/>
      <c r="GM33" s="27"/>
      <c r="GN33" s="27"/>
      <c r="GO33" s="27"/>
      <c r="GP33" s="27"/>
      <c r="GQ33" s="61">
        <f xml:space="preserve"> IF( ISNUMBER(BH33), 0, 1 )</f>
        <v>0</v>
      </c>
      <c r="GR33" s="27"/>
      <c r="GS33" s="27"/>
      <c r="GT33" s="27"/>
      <c r="GU33" s="27"/>
      <c r="GV33" s="27"/>
      <c r="GW33" s="27"/>
      <c r="GX33" s="27"/>
      <c r="GY33" s="27"/>
      <c r="GZ33" s="61">
        <f xml:space="preserve"> IF( ISNUMBER(BQ33), 0, 1 )</f>
        <v>0</v>
      </c>
      <c r="HA33" s="27"/>
      <c r="HB33" s="27"/>
      <c r="HC33" s="27"/>
      <c r="HD33" s="27"/>
      <c r="HE33" s="27"/>
      <c r="HF33" s="27"/>
      <c r="HG33" s="27"/>
      <c r="HH33" s="27"/>
      <c r="HI33" s="61">
        <f xml:space="preserve"> IF( ISNUMBER(BZ33), 0, 1 )</f>
        <v>0</v>
      </c>
      <c r="HJ33" s="27"/>
      <c r="HK33" s="27"/>
      <c r="HL33" s="27"/>
      <c r="HM33" s="27"/>
      <c r="HN33" s="27"/>
      <c r="HO33" s="27"/>
      <c r="HP33" s="27"/>
      <c r="HQ33" s="27"/>
      <c r="HR33" s="61">
        <f xml:space="preserve"> IF( ISNUMBER(CI33), 0, 1 )</f>
        <v>0</v>
      </c>
      <c r="HS33" s="27"/>
      <c r="HT33" s="27"/>
      <c r="HU33" s="27"/>
      <c r="HV33" s="27"/>
      <c r="HW33" s="27"/>
      <c r="HX33" s="27"/>
      <c r="HY33" s="27"/>
      <c r="HZ33" s="27"/>
      <c r="IA33" s="61">
        <f xml:space="preserve"> IF( ISNUMBER(CR33), 0, 1 )</f>
        <v>0</v>
      </c>
      <c r="IB33" s="27"/>
      <c r="IC33" s="27"/>
      <c r="ID33" s="27"/>
      <c r="IE33" s="27"/>
      <c r="IF33" s="27"/>
      <c r="IG33" s="27"/>
      <c r="IH33" s="27"/>
      <c r="II33" s="27"/>
      <c r="IJ33" s="61">
        <f xml:space="preserve"> IF( ISNUMBER(DA33), 0, 1 )</f>
        <v>0</v>
      </c>
      <c r="IK33" s="27"/>
      <c r="IL33" s="27"/>
      <c r="IM33" s="27"/>
      <c r="IN33" s="27"/>
      <c r="IO33" s="27"/>
      <c r="IP33" s="27"/>
      <c r="IQ33" s="27"/>
      <c r="IR33" s="27"/>
      <c r="IS33" s="61">
        <f xml:space="preserve"> IF( ISNUMBER(DJ33), 0, 1 )</f>
        <v>0</v>
      </c>
      <c r="IT33" s="27"/>
      <c r="IU33" s="27"/>
      <c r="IV33" s="27"/>
      <c r="IW33" s="27"/>
      <c r="IX33" s="27"/>
      <c r="IY33" s="27"/>
      <c r="IZ33" s="27"/>
      <c r="JA33" s="27"/>
      <c r="JB33" s="61">
        <f xml:space="preserve"> IF( ISNUMBER(DS33), 0, 1 )</f>
        <v>0</v>
      </c>
      <c r="JC33" s="146"/>
    </row>
    <row r="34" spans="2:263" ht="14.25" customHeight="1" x14ac:dyDescent="0.2">
      <c r="B34" s="41">
        <v>19</v>
      </c>
      <c r="C34" s="42" t="s">
        <v>209</v>
      </c>
      <c r="D34" s="85" t="s">
        <v>210</v>
      </c>
      <c r="E34" s="62" t="s">
        <v>38</v>
      </c>
      <c r="F34" s="63">
        <v>3</v>
      </c>
      <c r="G34" s="13"/>
      <c r="H34" s="13"/>
      <c r="I34" s="13"/>
      <c r="J34" s="13"/>
      <c r="K34" s="13"/>
      <c r="L34" s="13"/>
      <c r="M34" s="13"/>
      <c r="N34" s="13"/>
      <c r="O34" s="193">
        <f>O32-O33</f>
        <v>0.13400000000000001</v>
      </c>
      <c r="P34" s="148"/>
      <c r="Q34" s="148"/>
      <c r="R34" s="148"/>
      <c r="S34" s="148"/>
      <c r="T34" s="148"/>
      <c r="U34" s="148"/>
      <c r="V34" s="148"/>
      <c r="W34" s="148"/>
      <c r="X34" s="193">
        <f>X32-X33</f>
        <v>0.221</v>
      </c>
      <c r="Y34" s="148"/>
      <c r="Z34" s="148"/>
      <c r="AA34" s="148"/>
      <c r="AB34" s="148"/>
      <c r="AC34" s="148"/>
      <c r="AD34" s="148"/>
      <c r="AE34" s="148"/>
      <c r="AF34" s="148"/>
      <c r="AG34" s="193">
        <f>AG32-AG33</f>
        <v>0.19900000000000001</v>
      </c>
      <c r="AH34" s="148"/>
      <c r="AI34" s="148"/>
      <c r="AJ34" s="148"/>
      <c r="AK34" s="148"/>
      <c r="AL34" s="148"/>
      <c r="AM34" s="148"/>
      <c r="AN34" s="148"/>
      <c r="AO34" s="148"/>
      <c r="AP34" s="193">
        <f>AP32-AP33</f>
        <v>0.17699999999999999</v>
      </c>
      <c r="AQ34" s="148"/>
      <c r="AR34" s="148"/>
      <c r="AS34" s="148"/>
      <c r="AT34" s="148"/>
      <c r="AU34" s="148"/>
      <c r="AV34" s="148"/>
      <c r="AW34" s="148"/>
      <c r="AX34" s="148"/>
      <c r="AY34" s="193">
        <f>AY32-AY33</f>
        <v>0.23200000000000001</v>
      </c>
      <c r="AZ34" s="148"/>
      <c r="BA34" s="148"/>
      <c r="BB34" s="148"/>
      <c r="BC34" s="148"/>
      <c r="BD34" s="148"/>
      <c r="BE34" s="148"/>
      <c r="BF34" s="148"/>
      <c r="BG34" s="148"/>
      <c r="BH34" s="193">
        <f>BH32-BH33</f>
        <v>0.22800000000000001</v>
      </c>
      <c r="BI34" s="188"/>
      <c r="BJ34" s="189"/>
      <c r="BK34" s="189"/>
      <c r="BL34" s="189"/>
      <c r="BM34" s="189"/>
      <c r="BN34" s="189"/>
      <c r="BO34" s="189"/>
      <c r="BP34" s="189"/>
      <c r="BQ34" s="193">
        <f>BQ32-BQ33</f>
        <v>0.23200000000000001</v>
      </c>
      <c r="BR34" s="189"/>
      <c r="BS34" s="189"/>
      <c r="BT34" s="189"/>
      <c r="BU34" s="189"/>
      <c r="BV34" s="189"/>
      <c r="BW34" s="189"/>
      <c r="BX34" s="189"/>
      <c r="BY34" s="189"/>
      <c r="BZ34" s="193">
        <f>BZ32-BZ33</f>
        <v>0.23499999999999999</v>
      </c>
      <c r="CA34" s="189"/>
      <c r="CB34" s="189"/>
      <c r="CC34" s="189"/>
      <c r="CD34" s="189"/>
      <c r="CE34" s="189"/>
      <c r="CF34" s="189"/>
      <c r="CG34" s="189"/>
      <c r="CH34" s="189"/>
      <c r="CI34" s="193">
        <f>CI32-CI33</f>
        <v>0.23799999999999999</v>
      </c>
      <c r="CJ34" s="189"/>
      <c r="CK34" s="189"/>
      <c r="CL34" s="189"/>
      <c r="CM34" s="189"/>
      <c r="CN34" s="189"/>
      <c r="CO34" s="189"/>
      <c r="CP34" s="189"/>
      <c r="CQ34" s="189"/>
      <c r="CR34" s="193">
        <f>CR32-CR33</f>
        <v>0.24299999999999999</v>
      </c>
      <c r="CS34" s="189"/>
      <c r="CT34" s="189"/>
      <c r="CU34" s="189"/>
      <c r="CV34" s="189"/>
      <c r="CW34" s="189"/>
      <c r="CX34" s="189"/>
      <c r="CY34" s="189"/>
      <c r="CZ34" s="189"/>
      <c r="DA34" s="193">
        <f>DA32-DA33</f>
        <v>0.246</v>
      </c>
      <c r="DB34" s="189"/>
      <c r="DC34" s="189"/>
      <c r="DD34" s="189"/>
      <c r="DE34" s="189"/>
      <c r="DF34" s="189"/>
      <c r="DG34" s="189"/>
      <c r="DH34" s="189"/>
      <c r="DI34" s="189"/>
      <c r="DJ34" s="193">
        <f>DJ32-DJ33</f>
        <v>0.25</v>
      </c>
      <c r="DK34" s="189"/>
      <c r="DL34" s="189"/>
      <c r="DM34" s="189"/>
      <c r="DN34" s="189"/>
      <c r="DO34" s="189"/>
      <c r="DP34" s="189"/>
      <c r="DQ34" s="189"/>
      <c r="DR34" s="189"/>
      <c r="DS34" s="193">
        <f>DS32-DS33</f>
        <v>0.254</v>
      </c>
      <c r="DT34" s="14"/>
      <c r="DU34" s="190" t="s">
        <v>211</v>
      </c>
      <c r="DV34" s="191"/>
      <c r="DX34" s="35"/>
      <c r="EA34" s="9"/>
      <c r="EB34" s="9"/>
      <c r="EC34" s="9"/>
      <c r="ED34" s="9"/>
      <c r="EE34" s="9"/>
      <c r="EF34" s="9"/>
      <c r="EG34" s="9"/>
      <c r="EH34" s="9"/>
      <c r="EI34" s="9"/>
      <c r="EJ34" s="9"/>
      <c r="EK34" s="9"/>
      <c r="EL34" s="9"/>
      <c r="EM34" s="9"/>
      <c r="EN34" s="9"/>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row>
    <row r="35" spans="2:263" ht="14.25" customHeight="1" x14ac:dyDescent="0.2">
      <c r="B35" s="41">
        <v>20</v>
      </c>
      <c r="C35" s="42" t="s">
        <v>212</v>
      </c>
      <c r="D35" s="85" t="s">
        <v>213</v>
      </c>
      <c r="E35" s="62" t="s">
        <v>38</v>
      </c>
      <c r="F35" s="63">
        <v>3</v>
      </c>
      <c r="G35" s="13"/>
      <c r="H35" s="13"/>
      <c r="I35" s="13"/>
      <c r="J35" s="13"/>
      <c r="K35" s="13"/>
      <c r="L35" s="13"/>
      <c r="M35" s="13"/>
      <c r="N35" s="13"/>
      <c r="O35" s="194">
        <v>2.3109999999999999</v>
      </c>
      <c r="P35" s="148"/>
      <c r="Q35" s="148"/>
      <c r="R35" s="148"/>
      <c r="S35" s="148"/>
      <c r="T35" s="148"/>
      <c r="U35" s="148"/>
      <c r="V35" s="148"/>
      <c r="W35" s="148"/>
      <c r="X35" s="194">
        <v>2.6349999999999998</v>
      </c>
      <c r="Y35" s="148"/>
      <c r="Z35" s="148"/>
      <c r="AA35" s="148"/>
      <c r="AB35" s="148"/>
      <c r="AC35" s="148"/>
      <c r="AD35" s="148"/>
      <c r="AE35" s="148"/>
      <c r="AF35" s="148"/>
      <c r="AG35" s="194">
        <v>2.891</v>
      </c>
      <c r="AH35" s="148"/>
      <c r="AI35" s="148"/>
      <c r="AJ35" s="148"/>
      <c r="AK35" s="148"/>
      <c r="AL35" s="148"/>
      <c r="AM35" s="148"/>
      <c r="AN35" s="148"/>
      <c r="AO35" s="148"/>
      <c r="AP35" s="194">
        <v>2.7480000000000002</v>
      </c>
      <c r="AQ35" s="148"/>
      <c r="AR35" s="148"/>
      <c r="AS35" s="148"/>
      <c r="AT35" s="148"/>
      <c r="AU35" s="148"/>
      <c r="AV35" s="148"/>
      <c r="AW35" s="148"/>
      <c r="AX35" s="148"/>
      <c r="AY35" s="194">
        <v>2.6349999999999998</v>
      </c>
      <c r="AZ35" s="148"/>
      <c r="BA35" s="148"/>
      <c r="BB35" s="148"/>
      <c r="BC35" s="148"/>
      <c r="BD35" s="148"/>
      <c r="BE35" s="148"/>
      <c r="BF35" s="148"/>
      <c r="BG35" s="148"/>
      <c r="BH35" s="194">
        <v>3.0880000000000001</v>
      </c>
      <c r="BI35" s="188"/>
      <c r="BJ35" s="189"/>
      <c r="BK35" s="189"/>
      <c r="BL35" s="189"/>
      <c r="BM35" s="189"/>
      <c r="BN35" s="189"/>
      <c r="BO35" s="189"/>
      <c r="BP35" s="189"/>
      <c r="BQ35" s="194">
        <v>3.1360000000000001</v>
      </c>
      <c r="BR35" s="189"/>
      <c r="BS35" s="189"/>
      <c r="BT35" s="189"/>
      <c r="BU35" s="189"/>
      <c r="BV35" s="189"/>
      <c r="BW35" s="189"/>
      <c r="BX35" s="189"/>
      <c r="BY35" s="189"/>
      <c r="BZ35" s="194">
        <v>3.1859999999999999</v>
      </c>
      <c r="CA35" s="189"/>
      <c r="CB35" s="189"/>
      <c r="CC35" s="189"/>
      <c r="CD35" s="189"/>
      <c r="CE35" s="189"/>
      <c r="CF35" s="189"/>
      <c r="CG35" s="189"/>
      <c r="CH35" s="189"/>
      <c r="CI35" s="194">
        <v>3.2290000000000001</v>
      </c>
      <c r="CJ35" s="189"/>
      <c r="CK35" s="189"/>
      <c r="CL35" s="189"/>
      <c r="CM35" s="189"/>
      <c r="CN35" s="189"/>
      <c r="CO35" s="189"/>
      <c r="CP35" s="189"/>
      <c r="CQ35" s="189"/>
      <c r="CR35" s="194">
        <v>3.2850000000000001</v>
      </c>
      <c r="CS35" s="189"/>
      <c r="CT35" s="189"/>
      <c r="CU35" s="189"/>
      <c r="CV35" s="189"/>
      <c r="CW35" s="189"/>
      <c r="CX35" s="189"/>
      <c r="CY35" s="189"/>
      <c r="CZ35" s="189"/>
      <c r="DA35" s="194">
        <v>3.3359999999999999</v>
      </c>
      <c r="DB35" s="189"/>
      <c r="DC35" s="189"/>
      <c r="DD35" s="189"/>
      <c r="DE35" s="189"/>
      <c r="DF35" s="189"/>
      <c r="DG35" s="189"/>
      <c r="DH35" s="189"/>
      <c r="DI35" s="189"/>
      <c r="DJ35" s="194">
        <v>3.3889999999999998</v>
      </c>
      <c r="DK35" s="189"/>
      <c r="DL35" s="189"/>
      <c r="DM35" s="189"/>
      <c r="DN35" s="189"/>
      <c r="DO35" s="189"/>
      <c r="DP35" s="189"/>
      <c r="DQ35" s="189"/>
      <c r="DR35" s="189"/>
      <c r="DS35" s="194">
        <v>3.444</v>
      </c>
      <c r="DT35" s="14"/>
      <c r="DU35" s="190"/>
      <c r="DV35" s="191"/>
      <c r="DX35" s="35">
        <f xml:space="preserve"> IF( SUM( EP35:JB35 ) = 0, 0, $EP$5 )</f>
        <v>0</v>
      </c>
      <c r="EA35" s="9"/>
      <c r="EB35" s="9"/>
      <c r="EC35" s="9"/>
      <c r="ED35" s="9"/>
      <c r="EE35" s="9"/>
      <c r="EF35" s="9"/>
      <c r="EG35" s="9"/>
      <c r="EH35" s="9"/>
      <c r="EI35" s="9"/>
      <c r="EJ35" s="9"/>
      <c r="EK35" s="9"/>
      <c r="EL35" s="9"/>
      <c r="EM35" s="9"/>
      <c r="EN35" s="9"/>
      <c r="EP35" s="27"/>
      <c r="EQ35" s="27"/>
      <c r="ER35" s="27"/>
      <c r="ES35" s="27"/>
      <c r="ET35" s="27"/>
      <c r="EU35" s="27"/>
      <c r="EV35" s="27"/>
      <c r="EW35" s="27"/>
      <c r="EX35" s="61">
        <f xml:space="preserve"> IF( ISNUMBER(O35), 0, 1 )</f>
        <v>0</v>
      </c>
      <c r="EY35" s="27"/>
      <c r="EZ35" s="27"/>
      <c r="FA35" s="27"/>
      <c r="FB35" s="27"/>
      <c r="FC35" s="27"/>
      <c r="FD35" s="27"/>
      <c r="FE35" s="27"/>
      <c r="FF35" s="27"/>
      <c r="FG35" s="61">
        <f xml:space="preserve"> IF( ISNUMBER(X35), 0, 1 )</f>
        <v>0</v>
      </c>
      <c r="FH35" s="27"/>
      <c r="FI35" s="27"/>
      <c r="FJ35" s="27"/>
      <c r="FK35" s="27"/>
      <c r="FL35" s="27"/>
      <c r="FM35" s="27"/>
      <c r="FN35" s="27"/>
      <c r="FO35" s="27"/>
      <c r="FP35" s="61">
        <f xml:space="preserve"> IF( ISNUMBER(AG35), 0, 1 )</f>
        <v>0</v>
      </c>
      <c r="FQ35" s="27"/>
      <c r="FR35" s="27"/>
      <c r="FS35" s="27"/>
      <c r="FT35" s="27"/>
      <c r="FU35" s="27"/>
      <c r="FV35" s="27"/>
      <c r="FW35" s="27"/>
      <c r="FX35" s="27"/>
      <c r="FY35" s="61">
        <f xml:space="preserve"> IF( ISNUMBER(AP35), 0, 1 )</f>
        <v>0</v>
      </c>
      <c r="FZ35" s="27"/>
      <c r="GA35" s="27"/>
      <c r="GB35" s="27"/>
      <c r="GC35" s="27"/>
      <c r="GD35" s="27"/>
      <c r="GE35" s="27"/>
      <c r="GF35" s="27"/>
      <c r="GG35" s="27"/>
      <c r="GH35" s="61">
        <f xml:space="preserve"> IF( ISNUMBER(AY35), 0, 1 )</f>
        <v>0</v>
      </c>
      <c r="GI35" s="27"/>
      <c r="GJ35" s="27"/>
      <c r="GK35" s="27"/>
      <c r="GL35" s="27"/>
      <c r="GM35" s="27"/>
      <c r="GN35" s="27"/>
      <c r="GO35" s="27"/>
      <c r="GP35" s="27"/>
      <c r="GQ35" s="61">
        <f xml:space="preserve"> IF( ISNUMBER(BH35), 0, 1 )</f>
        <v>0</v>
      </c>
      <c r="GR35" s="27"/>
      <c r="GS35" s="27"/>
      <c r="GT35" s="27"/>
      <c r="GU35" s="27"/>
      <c r="GV35" s="27"/>
      <c r="GW35" s="27"/>
      <c r="GX35" s="27"/>
      <c r="GY35" s="27"/>
      <c r="GZ35" s="61">
        <f xml:space="preserve"> IF( ISNUMBER(BQ35), 0, 1 )</f>
        <v>0</v>
      </c>
      <c r="HA35" s="27"/>
      <c r="HB35" s="27"/>
      <c r="HC35" s="27"/>
      <c r="HD35" s="27"/>
      <c r="HE35" s="27"/>
      <c r="HF35" s="27"/>
      <c r="HG35" s="27"/>
      <c r="HH35" s="27"/>
      <c r="HI35" s="61">
        <f xml:space="preserve"> IF( ISNUMBER(BZ35), 0, 1 )</f>
        <v>0</v>
      </c>
      <c r="HJ35" s="27"/>
      <c r="HK35" s="27"/>
      <c r="HL35" s="27"/>
      <c r="HM35" s="27"/>
      <c r="HN35" s="27"/>
      <c r="HO35" s="27"/>
      <c r="HP35" s="27"/>
      <c r="HQ35" s="27"/>
      <c r="HR35" s="61">
        <f xml:space="preserve"> IF( ISNUMBER(CI35), 0, 1 )</f>
        <v>0</v>
      </c>
      <c r="HS35" s="27"/>
      <c r="HT35" s="27"/>
      <c r="HU35" s="27"/>
      <c r="HV35" s="27"/>
      <c r="HW35" s="27"/>
      <c r="HX35" s="27"/>
      <c r="HY35" s="27"/>
      <c r="HZ35" s="27"/>
      <c r="IA35" s="61">
        <f xml:space="preserve"> IF( ISNUMBER(CR35), 0, 1 )</f>
        <v>0</v>
      </c>
      <c r="IB35" s="27"/>
      <c r="IC35" s="27"/>
      <c r="ID35" s="27"/>
      <c r="IE35" s="27"/>
      <c r="IF35" s="27"/>
      <c r="IG35" s="27"/>
      <c r="IH35" s="27"/>
      <c r="II35" s="27"/>
      <c r="IJ35" s="61">
        <f xml:space="preserve"> IF( ISNUMBER(DA35), 0, 1 )</f>
        <v>0</v>
      </c>
      <c r="IK35" s="27"/>
      <c r="IL35" s="27"/>
      <c r="IM35" s="27"/>
      <c r="IN35" s="27"/>
      <c r="IO35" s="27"/>
      <c r="IP35" s="27"/>
      <c r="IQ35" s="27"/>
      <c r="IR35" s="27"/>
      <c r="IS35" s="61">
        <f xml:space="preserve"> IF( ISNUMBER(DJ35), 0, 1 )</f>
        <v>0</v>
      </c>
      <c r="IT35" s="27"/>
      <c r="IU35" s="27"/>
      <c r="IV35" s="27"/>
      <c r="IW35" s="27"/>
      <c r="IX35" s="27"/>
      <c r="IY35" s="27"/>
      <c r="IZ35" s="27"/>
      <c r="JA35" s="27"/>
      <c r="JB35" s="61">
        <f xml:space="preserve"> IF( ISNUMBER(DS35), 0, 1 )</f>
        <v>0</v>
      </c>
    </row>
    <row r="36" spans="2:263" ht="14.25" customHeight="1" x14ac:dyDescent="0.2">
      <c r="B36" s="41">
        <v>21</v>
      </c>
      <c r="C36" s="42" t="s">
        <v>214</v>
      </c>
      <c r="D36" s="85" t="s">
        <v>215</v>
      </c>
      <c r="E36" s="62" t="s">
        <v>38</v>
      </c>
      <c r="F36" s="63">
        <v>3</v>
      </c>
      <c r="G36" s="13"/>
      <c r="H36" s="13"/>
      <c r="I36" s="13"/>
      <c r="J36" s="13"/>
      <c r="K36" s="13"/>
      <c r="L36" s="13"/>
      <c r="M36" s="13"/>
      <c r="N36" s="13"/>
      <c r="O36" s="192">
        <v>2.3109999999999999</v>
      </c>
      <c r="P36" s="148"/>
      <c r="Q36" s="148"/>
      <c r="R36" s="148"/>
      <c r="S36" s="148"/>
      <c r="T36" s="148"/>
      <c r="U36" s="148"/>
      <c r="V36" s="148"/>
      <c r="W36" s="148"/>
      <c r="X36" s="192">
        <v>2.6349999999999998</v>
      </c>
      <c r="Y36" s="148"/>
      <c r="Z36" s="148"/>
      <c r="AA36" s="148"/>
      <c r="AB36" s="148"/>
      <c r="AC36" s="148"/>
      <c r="AD36" s="148"/>
      <c r="AE36" s="148"/>
      <c r="AF36" s="148"/>
      <c r="AG36" s="192">
        <v>2.891</v>
      </c>
      <c r="AH36" s="148"/>
      <c r="AI36" s="148"/>
      <c r="AJ36" s="148"/>
      <c r="AK36" s="148"/>
      <c r="AL36" s="148"/>
      <c r="AM36" s="148"/>
      <c r="AN36" s="148"/>
      <c r="AO36" s="148"/>
      <c r="AP36" s="192">
        <v>2.7</v>
      </c>
      <c r="AQ36" s="148"/>
      <c r="AR36" s="148"/>
      <c r="AS36" s="148"/>
      <c r="AT36" s="148"/>
      <c r="AU36" s="148"/>
      <c r="AV36" s="148"/>
      <c r="AW36" s="148"/>
      <c r="AX36" s="148"/>
      <c r="AY36" s="192">
        <v>2.6349999999999998</v>
      </c>
      <c r="AZ36" s="148"/>
      <c r="BA36" s="148"/>
      <c r="BB36" s="148"/>
      <c r="BC36" s="148"/>
      <c r="BD36" s="148"/>
      <c r="BE36" s="148"/>
      <c r="BF36" s="148"/>
      <c r="BG36" s="148"/>
      <c r="BH36" s="192">
        <v>3.0880000000000001</v>
      </c>
      <c r="BI36" s="188"/>
      <c r="BJ36" s="189"/>
      <c r="BK36" s="189"/>
      <c r="BL36" s="189"/>
      <c r="BM36" s="189"/>
      <c r="BN36" s="189"/>
      <c r="BO36" s="189"/>
      <c r="BP36" s="189"/>
      <c r="BQ36" s="192">
        <v>3.1360000000000001</v>
      </c>
      <c r="BR36" s="189"/>
      <c r="BS36" s="189"/>
      <c r="BT36" s="189"/>
      <c r="BU36" s="189"/>
      <c r="BV36" s="189"/>
      <c r="BW36" s="189"/>
      <c r="BX36" s="189"/>
      <c r="BY36" s="189"/>
      <c r="BZ36" s="192">
        <v>3.1859999999999999</v>
      </c>
      <c r="CA36" s="189"/>
      <c r="CB36" s="189"/>
      <c r="CC36" s="189"/>
      <c r="CD36" s="189"/>
      <c r="CE36" s="189"/>
      <c r="CF36" s="189"/>
      <c r="CG36" s="189"/>
      <c r="CH36" s="189"/>
      <c r="CI36" s="192">
        <v>3.2290000000000001</v>
      </c>
      <c r="CJ36" s="189"/>
      <c r="CK36" s="189"/>
      <c r="CL36" s="189"/>
      <c r="CM36" s="189"/>
      <c r="CN36" s="189"/>
      <c r="CO36" s="189"/>
      <c r="CP36" s="189"/>
      <c r="CQ36" s="189"/>
      <c r="CR36" s="192">
        <v>3.2850000000000001</v>
      </c>
      <c r="CS36" s="189"/>
      <c r="CT36" s="189"/>
      <c r="CU36" s="189"/>
      <c r="CV36" s="189"/>
      <c r="CW36" s="189"/>
      <c r="CX36" s="189"/>
      <c r="CY36" s="189"/>
      <c r="CZ36" s="189"/>
      <c r="DA36" s="192">
        <v>3.3359999999999999</v>
      </c>
      <c r="DB36" s="189"/>
      <c r="DC36" s="189"/>
      <c r="DD36" s="189"/>
      <c r="DE36" s="189"/>
      <c r="DF36" s="189"/>
      <c r="DG36" s="189"/>
      <c r="DH36" s="189"/>
      <c r="DI36" s="189"/>
      <c r="DJ36" s="192">
        <v>3.3889999999999998</v>
      </c>
      <c r="DK36" s="189"/>
      <c r="DL36" s="189"/>
      <c r="DM36" s="189"/>
      <c r="DN36" s="189"/>
      <c r="DO36" s="189"/>
      <c r="DP36" s="189"/>
      <c r="DQ36" s="189"/>
      <c r="DR36" s="189"/>
      <c r="DS36" s="192">
        <v>3.444</v>
      </c>
      <c r="DT36" s="14"/>
      <c r="DU36" s="190"/>
      <c r="DV36" s="191"/>
      <c r="DX36" s="35">
        <f xml:space="preserve"> IF( SUM( EP36:JB36 ) = 0, 0, $EP$5 )</f>
        <v>0</v>
      </c>
      <c r="EA36" s="9"/>
      <c r="EB36" s="9"/>
      <c r="EC36" s="9"/>
      <c r="ED36" s="9"/>
      <c r="EE36" s="9"/>
      <c r="EF36" s="9"/>
      <c r="EG36" s="9"/>
      <c r="EH36" s="9"/>
      <c r="EI36" s="9"/>
      <c r="EJ36" s="9"/>
      <c r="EK36" s="9"/>
      <c r="EL36" s="9"/>
      <c r="EM36" s="9"/>
      <c r="EN36" s="9"/>
      <c r="EP36" s="27"/>
      <c r="EQ36" s="27"/>
      <c r="ER36" s="27"/>
      <c r="ES36" s="27"/>
      <c r="ET36" s="27"/>
      <c r="EU36" s="27"/>
      <c r="EV36" s="27"/>
      <c r="EW36" s="27"/>
      <c r="EX36" s="61">
        <f xml:space="preserve"> IF( ISNUMBER(O36), 0, 1 )</f>
        <v>0</v>
      </c>
      <c r="EY36" s="27"/>
      <c r="EZ36" s="27"/>
      <c r="FA36" s="27"/>
      <c r="FB36" s="27"/>
      <c r="FC36" s="27"/>
      <c r="FD36" s="27"/>
      <c r="FE36" s="27"/>
      <c r="FF36" s="27"/>
      <c r="FG36" s="61">
        <f xml:space="preserve"> IF( ISNUMBER(X36), 0, 1 )</f>
        <v>0</v>
      </c>
      <c r="FH36" s="27"/>
      <c r="FI36" s="27"/>
      <c r="FJ36" s="27"/>
      <c r="FK36" s="27"/>
      <c r="FL36" s="27"/>
      <c r="FM36" s="27"/>
      <c r="FN36" s="27"/>
      <c r="FO36" s="27"/>
      <c r="FP36" s="61">
        <f xml:space="preserve"> IF( ISNUMBER(AG36), 0, 1 )</f>
        <v>0</v>
      </c>
      <c r="FQ36" s="27"/>
      <c r="FR36" s="27"/>
      <c r="FS36" s="27"/>
      <c r="FT36" s="27"/>
      <c r="FU36" s="27"/>
      <c r="FV36" s="27"/>
      <c r="FW36" s="27"/>
      <c r="FX36" s="27"/>
      <c r="FY36" s="61">
        <f xml:space="preserve"> IF( ISNUMBER(AP36), 0, 1 )</f>
        <v>0</v>
      </c>
      <c r="FZ36" s="27"/>
      <c r="GA36" s="27"/>
      <c r="GB36" s="27"/>
      <c r="GC36" s="27"/>
      <c r="GD36" s="27"/>
      <c r="GE36" s="27"/>
      <c r="GF36" s="27"/>
      <c r="GG36" s="27"/>
      <c r="GH36" s="61">
        <f xml:space="preserve"> IF( ISNUMBER(AY36), 0, 1 )</f>
        <v>0</v>
      </c>
      <c r="GI36" s="27"/>
      <c r="GJ36" s="27"/>
      <c r="GK36" s="27"/>
      <c r="GL36" s="27"/>
      <c r="GM36" s="27"/>
      <c r="GN36" s="27"/>
      <c r="GO36" s="27"/>
      <c r="GP36" s="27"/>
      <c r="GQ36" s="61">
        <f xml:space="preserve"> IF( ISNUMBER(BH36), 0, 1 )</f>
        <v>0</v>
      </c>
      <c r="GR36" s="27"/>
      <c r="GS36" s="27"/>
      <c r="GT36" s="27"/>
      <c r="GU36" s="27"/>
      <c r="GV36" s="27"/>
      <c r="GW36" s="27"/>
      <c r="GX36" s="27"/>
      <c r="GY36" s="27"/>
      <c r="GZ36" s="61">
        <f xml:space="preserve"> IF( ISNUMBER(BQ36), 0, 1 )</f>
        <v>0</v>
      </c>
      <c r="HA36" s="27"/>
      <c r="HB36" s="27"/>
      <c r="HC36" s="27"/>
      <c r="HD36" s="27"/>
      <c r="HE36" s="27"/>
      <c r="HF36" s="27"/>
      <c r="HG36" s="27"/>
      <c r="HH36" s="27"/>
      <c r="HI36" s="61">
        <f xml:space="preserve"> IF( ISNUMBER(BZ36), 0, 1 )</f>
        <v>0</v>
      </c>
      <c r="HJ36" s="27"/>
      <c r="HK36" s="27"/>
      <c r="HL36" s="27"/>
      <c r="HM36" s="27"/>
      <c r="HN36" s="27"/>
      <c r="HO36" s="27"/>
      <c r="HP36" s="27"/>
      <c r="HQ36" s="27"/>
      <c r="HR36" s="61">
        <f xml:space="preserve"> IF( ISNUMBER(CI36), 0, 1 )</f>
        <v>0</v>
      </c>
      <c r="HS36" s="27"/>
      <c r="HT36" s="27"/>
      <c r="HU36" s="27"/>
      <c r="HV36" s="27"/>
      <c r="HW36" s="27"/>
      <c r="HX36" s="27"/>
      <c r="HY36" s="27"/>
      <c r="HZ36" s="27"/>
      <c r="IA36" s="61">
        <f xml:space="preserve"> IF( ISNUMBER(CR36), 0, 1 )</f>
        <v>0</v>
      </c>
      <c r="IB36" s="27"/>
      <c r="IC36" s="27"/>
      <c r="ID36" s="27"/>
      <c r="IE36" s="27"/>
      <c r="IF36" s="27"/>
      <c r="IG36" s="27"/>
      <c r="IH36" s="27"/>
      <c r="II36" s="27"/>
      <c r="IJ36" s="61">
        <f xml:space="preserve"> IF( ISNUMBER(DA36), 0, 1 )</f>
        <v>0</v>
      </c>
      <c r="IK36" s="27"/>
      <c r="IL36" s="27"/>
      <c r="IM36" s="27"/>
      <c r="IN36" s="27"/>
      <c r="IO36" s="27"/>
      <c r="IP36" s="27"/>
      <c r="IQ36" s="27"/>
      <c r="IR36" s="27"/>
      <c r="IS36" s="61">
        <f xml:space="preserve"> IF( ISNUMBER(DJ36), 0, 1 )</f>
        <v>0</v>
      </c>
      <c r="IT36" s="27"/>
      <c r="IU36" s="27"/>
      <c r="IV36" s="27"/>
      <c r="IW36" s="27"/>
      <c r="IX36" s="27"/>
      <c r="IY36" s="27"/>
      <c r="IZ36" s="27"/>
      <c r="JA36" s="27"/>
      <c r="JB36" s="61">
        <f xml:space="preserve"> IF( ISNUMBER(DS36), 0, 1 )</f>
        <v>0</v>
      </c>
    </row>
    <row r="37" spans="2:263" ht="14.25" customHeight="1" x14ac:dyDescent="0.2">
      <c r="B37" s="41">
        <v>22</v>
      </c>
      <c r="C37" s="42" t="s">
        <v>216</v>
      </c>
      <c r="D37" s="85" t="s">
        <v>217</v>
      </c>
      <c r="E37" s="62" t="s">
        <v>38</v>
      </c>
      <c r="F37" s="63">
        <v>3</v>
      </c>
      <c r="G37" s="13"/>
      <c r="H37" s="13"/>
      <c r="I37" s="13"/>
      <c r="J37" s="13"/>
      <c r="K37" s="13"/>
      <c r="L37" s="13"/>
      <c r="M37" s="13"/>
      <c r="N37" s="13"/>
      <c r="O37" s="195">
        <f>O35-O36</f>
        <v>0</v>
      </c>
      <c r="P37" s="148"/>
      <c r="Q37" s="148"/>
      <c r="R37" s="148"/>
      <c r="S37" s="148"/>
      <c r="T37" s="148"/>
      <c r="U37" s="148"/>
      <c r="V37" s="148"/>
      <c r="W37" s="148"/>
      <c r="X37" s="195">
        <f>X35-X36</f>
        <v>0</v>
      </c>
      <c r="Y37" s="148"/>
      <c r="Z37" s="148"/>
      <c r="AA37" s="148"/>
      <c r="AB37" s="148"/>
      <c r="AC37" s="148"/>
      <c r="AD37" s="148"/>
      <c r="AE37" s="148"/>
      <c r="AF37" s="148"/>
      <c r="AG37" s="195">
        <f>AG35-AG36</f>
        <v>0</v>
      </c>
      <c r="AH37" s="148"/>
      <c r="AI37" s="148"/>
      <c r="AJ37" s="148"/>
      <c r="AK37" s="148"/>
      <c r="AL37" s="148"/>
      <c r="AM37" s="148"/>
      <c r="AN37" s="148"/>
      <c r="AO37" s="148"/>
      <c r="AP37" s="195">
        <f>AP35-AP36</f>
        <v>4.8000000000000043E-2</v>
      </c>
      <c r="AQ37" s="148"/>
      <c r="AR37" s="148"/>
      <c r="AS37" s="148"/>
      <c r="AT37" s="148"/>
      <c r="AU37" s="148"/>
      <c r="AV37" s="148"/>
      <c r="AW37" s="148"/>
      <c r="AX37" s="148"/>
      <c r="AY37" s="195">
        <f>AY35-AY36</f>
        <v>0</v>
      </c>
      <c r="AZ37" s="148"/>
      <c r="BA37" s="148"/>
      <c r="BB37" s="148"/>
      <c r="BC37" s="148"/>
      <c r="BD37" s="148"/>
      <c r="BE37" s="148"/>
      <c r="BF37" s="148"/>
      <c r="BG37" s="148"/>
      <c r="BH37" s="195">
        <f>BH35-BH36</f>
        <v>0</v>
      </c>
      <c r="BI37" s="188"/>
      <c r="BJ37" s="189"/>
      <c r="BK37" s="189"/>
      <c r="BL37" s="189"/>
      <c r="BM37" s="189"/>
      <c r="BN37" s="189"/>
      <c r="BO37" s="189"/>
      <c r="BP37" s="189"/>
      <c r="BQ37" s="195">
        <f>BQ35-BQ36</f>
        <v>0</v>
      </c>
      <c r="BR37" s="189"/>
      <c r="BS37" s="189"/>
      <c r="BT37" s="189"/>
      <c r="BU37" s="189"/>
      <c r="BV37" s="189"/>
      <c r="BW37" s="189"/>
      <c r="BX37" s="189"/>
      <c r="BY37" s="189"/>
      <c r="BZ37" s="195">
        <f>BZ35-BZ36</f>
        <v>0</v>
      </c>
      <c r="CA37" s="189"/>
      <c r="CB37" s="189"/>
      <c r="CC37" s="189"/>
      <c r="CD37" s="189"/>
      <c r="CE37" s="189"/>
      <c r="CF37" s="189"/>
      <c r="CG37" s="189"/>
      <c r="CH37" s="189"/>
      <c r="CI37" s="195">
        <f>CI35-CI36</f>
        <v>0</v>
      </c>
      <c r="CJ37" s="189"/>
      <c r="CK37" s="189"/>
      <c r="CL37" s="189"/>
      <c r="CM37" s="189"/>
      <c r="CN37" s="189"/>
      <c r="CO37" s="189"/>
      <c r="CP37" s="189"/>
      <c r="CQ37" s="189"/>
      <c r="CR37" s="195">
        <f>CR35-CR36</f>
        <v>0</v>
      </c>
      <c r="CS37" s="189"/>
      <c r="CT37" s="189"/>
      <c r="CU37" s="189"/>
      <c r="CV37" s="153"/>
      <c r="CW37" s="153"/>
      <c r="CX37" s="153"/>
      <c r="CY37" s="153"/>
      <c r="CZ37" s="153"/>
      <c r="DA37" s="195">
        <f>DA35-DA36</f>
        <v>0</v>
      </c>
      <c r="DB37" s="153"/>
      <c r="DC37" s="153"/>
      <c r="DD37" s="153"/>
      <c r="DE37" s="189"/>
      <c r="DF37" s="189"/>
      <c r="DG37" s="189"/>
      <c r="DH37" s="189"/>
      <c r="DI37" s="189"/>
      <c r="DJ37" s="195">
        <f>DJ35-DJ36</f>
        <v>0</v>
      </c>
      <c r="DK37" s="189"/>
      <c r="DL37" s="189"/>
      <c r="DM37" s="189"/>
      <c r="DN37" s="189"/>
      <c r="DO37" s="189"/>
      <c r="DP37" s="189"/>
      <c r="DQ37" s="189"/>
      <c r="DR37" s="189"/>
      <c r="DS37" s="195">
        <f>DS35-DS36</f>
        <v>0</v>
      </c>
      <c r="DT37" s="14"/>
      <c r="DU37" s="190" t="s">
        <v>218</v>
      </c>
      <c r="DV37" s="191"/>
      <c r="DX37" s="35"/>
      <c r="EA37" s="9"/>
      <c r="EB37" s="9"/>
      <c r="EC37" s="9"/>
      <c r="ED37" s="9"/>
      <c r="EE37" s="9"/>
      <c r="EF37" s="9"/>
      <c r="EG37" s="9"/>
      <c r="EH37" s="9"/>
      <c r="EI37" s="9"/>
      <c r="EJ37" s="9"/>
      <c r="EK37" s="9"/>
      <c r="EL37" s="9"/>
      <c r="EM37" s="9"/>
      <c r="EN37" s="9"/>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row>
    <row r="38" spans="2:263" s="97" customFormat="1" ht="14.25" customHeight="1" thickBot="1" x14ac:dyDescent="0.25">
      <c r="B38" s="86">
        <v>23</v>
      </c>
      <c r="C38" s="196" t="s">
        <v>219</v>
      </c>
      <c r="D38" s="88" t="s">
        <v>220</v>
      </c>
      <c r="E38" s="89" t="s">
        <v>38</v>
      </c>
      <c r="F38" s="90">
        <v>3</v>
      </c>
      <c r="G38" s="13"/>
      <c r="H38" s="13"/>
      <c r="I38" s="13"/>
      <c r="J38" s="13"/>
      <c r="K38" s="13"/>
      <c r="L38" s="13"/>
      <c r="M38" s="13"/>
      <c r="N38" s="13"/>
      <c r="O38" s="197">
        <f>O34+O37</f>
        <v>0.13400000000000001</v>
      </c>
      <c r="P38" s="148"/>
      <c r="Q38" s="148"/>
      <c r="R38" s="148"/>
      <c r="S38" s="148"/>
      <c r="T38" s="148"/>
      <c r="U38" s="148"/>
      <c r="V38" s="148"/>
      <c r="W38" s="148"/>
      <c r="X38" s="197">
        <f>X34+X37</f>
        <v>0.221</v>
      </c>
      <c r="Y38" s="148"/>
      <c r="Z38" s="148"/>
      <c r="AA38" s="148"/>
      <c r="AB38" s="148"/>
      <c r="AC38" s="148"/>
      <c r="AD38" s="148"/>
      <c r="AE38" s="148"/>
      <c r="AF38" s="148"/>
      <c r="AG38" s="197">
        <f>AG34+AG37</f>
        <v>0.19900000000000001</v>
      </c>
      <c r="AH38" s="148"/>
      <c r="AI38" s="148"/>
      <c r="AJ38" s="148"/>
      <c r="AK38" s="148"/>
      <c r="AL38" s="148"/>
      <c r="AM38" s="148"/>
      <c r="AN38" s="148"/>
      <c r="AO38" s="148"/>
      <c r="AP38" s="197">
        <f>AP34+AP37</f>
        <v>0.22500000000000003</v>
      </c>
      <c r="AQ38" s="148"/>
      <c r="AR38" s="148"/>
      <c r="AS38" s="148"/>
      <c r="AT38" s="148"/>
      <c r="AU38" s="148"/>
      <c r="AV38" s="148"/>
      <c r="AW38" s="148"/>
      <c r="AX38" s="148"/>
      <c r="AY38" s="197">
        <f>AY34+AY37</f>
        <v>0.23200000000000001</v>
      </c>
      <c r="AZ38" s="148"/>
      <c r="BA38" s="148"/>
      <c r="BB38" s="148"/>
      <c r="BC38" s="148"/>
      <c r="BD38" s="148"/>
      <c r="BE38" s="148"/>
      <c r="BF38" s="148"/>
      <c r="BG38" s="148"/>
      <c r="BH38" s="197">
        <f>BH34+BH37</f>
        <v>0.22800000000000001</v>
      </c>
      <c r="BI38" s="148"/>
      <c r="BJ38" s="153"/>
      <c r="BK38" s="153"/>
      <c r="BL38" s="153"/>
      <c r="BM38" s="153"/>
      <c r="BN38" s="153"/>
      <c r="BO38" s="153"/>
      <c r="BP38" s="153"/>
      <c r="BQ38" s="197">
        <f>BQ34+BQ37</f>
        <v>0.23200000000000001</v>
      </c>
      <c r="BR38" s="153"/>
      <c r="BS38" s="153"/>
      <c r="BT38" s="153"/>
      <c r="BU38" s="153"/>
      <c r="BV38" s="153"/>
      <c r="BW38" s="153"/>
      <c r="BX38" s="153"/>
      <c r="BY38" s="153"/>
      <c r="BZ38" s="197">
        <f>BZ34+BZ37</f>
        <v>0.23499999999999999</v>
      </c>
      <c r="CA38" s="153"/>
      <c r="CB38" s="153"/>
      <c r="CC38" s="153"/>
      <c r="CD38" s="153"/>
      <c r="CE38" s="153"/>
      <c r="CF38" s="153"/>
      <c r="CG38" s="153"/>
      <c r="CH38" s="153"/>
      <c r="CI38" s="197">
        <f>CI34+CI37</f>
        <v>0.23799999999999999</v>
      </c>
      <c r="CJ38" s="153"/>
      <c r="CK38" s="153"/>
      <c r="CL38" s="153"/>
      <c r="CM38" s="153"/>
      <c r="CN38" s="153"/>
      <c r="CO38" s="153"/>
      <c r="CP38" s="153"/>
      <c r="CQ38" s="153"/>
      <c r="CR38" s="197">
        <f>CR34+CR37</f>
        <v>0.24299999999999999</v>
      </c>
      <c r="CS38" s="153"/>
      <c r="CT38" s="153"/>
      <c r="CU38" s="153"/>
      <c r="CV38" s="153"/>
      <c r="CW38" s="153"/>
      <c r="CX38" s="153"/>
      <c r="CY38" s="153"/>
      <c r="CZ38" s="153"/>
      <c r="DA38" s="197">
        <f>DA34+DA37</f>
        <v>0.246</v>
      </c>
      <c r="DB38" s="153"/>
      <c r="DC38" s="153"/>
      <c r="DD38" s="153"/>
      <c r="DE38" s="153"/>
      <c r="DF38" s="153"/>
      <c r="DG38" s="153"/>
      <c r="DH38" s="153"/>
      <c r="DI38" s="153"/>
      <c r="DJ38" s="197">
        <f>DJ34+DJ37</f>
        <v>0.25</v>
      </c>
      <c r="DK38" s="153"/>
      <c r="DL38" s="153"/>
      <c r="DM38" s="153"/>
      <c r="DN38" s="153"/>
      <c r="DO38" s="153"/>
      <c r="DP38" s="153"/>
      <c r="DQ38" s="153"/>
      <c r="DR38" s="153"/>
      <c r="DS38" s="197">
        <f>DS34+DS37</f>
        <v>0.254</v>
      </c>
      <c r="DT38" s="14"/>
      <c r="DU38" s="198" t="s">
        <v>221</v>
      </c>
      <c r="DV38" s="199"/>
      <c r="DX38" s="35"/>
      <c r="DY38" s="6"/>
      <c r="EA38" s="102"/>
      <c r="EB38" s="102"/>
      <c r="EC38" s="102"/>
      <c r="ED38" s="102"/>
      <c r="EE38" s="102"/>
      <c r="EF38" s="102"/>
      <c r="EG38" s="102"/>
      <c r="EH38" s="102"/>
      <c r="EI38" s="102"/>
      <c r="EJ38" s="102"/>
      <c r="EK38" s="102"/>
      <c r="EL38" s="102"/>
      <c r="EM38" s="102"/>
      <c r="EN38" s="102"/>
      <c r="EO38" s="10"/>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c r="IW38" s="27"/>
      <c r="IX38" s="27"/>
      <c r="IY38" s="27"/>
      <c r="IZ38" s="27"/>
      <c r="JA38" s="27"/>
      <c r="JB38" s="27"/>
      <c r="JC38" s="10"/>
    </row>
    <row r="39" spans="2:263" ht="14.25" customHeight="1" thickBot="1" x14ac:dyDescent="0.2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9"/>
      <c r="DV39" s="149"/>
      <c r="DX39" s="35"/>
      <c r="EA39" s="9"/>
      <c r="EB39" s="9"/>
      <c r="EC39" s="9"/>
      <c r="ED39" s="9"/>
      <c r="EE39" s="9"/>
      <c r="EF39" s="9"/>
      <c r="EG39" s="9"/>
      <c r="EH39" s="9"/>
      <c r="EI39" s="9"/>
      <c r="EJ39" s="9"/>
      <c r="EK39" s="9"/>
      <c r="EL39" s="9"/>
      <c r="EM39" s="9"/>
      <c r="EN39" s="9"/>
      <c r="EO39" s="200"/>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00"/>
    </row>
    <row r="40" spans="2:263" ht="14.25" customHeight="1" thickBot="1" x14ac:dyDescent="0.25">
      <c r="B40" s="151" t="s">
        <v>222</v>
      </c>
      <c r="C40" s="152" t="s">
        <v>223</v>
      </c>
      <c r="D40" s="13"/>
      <c r="E40" s="13"/>
      <c r="F40" s="13"/>
      <c r="G40" s="13"/>
      <c r="H40" s="13"/>
      <c r="I40" s="13"/>
      <c r="J40" s="13"/>
      <c r="K40" s="13"/>
      <c r="L40" s="13"/>
      <c r="M40" s="13"/>
      <c r="N40" s="13"/>
      <c r="O40" s="176">
        <v>2013</v>
      </c>
      <c r="P40" s="13"/>
      <c r="Q40" s="13"/>
      <c r="R40" s="13"/>
      <c r="S40" s="13"/>
      <c r="T40" s="13"/>
      <c r="U40" s="13"/>
      <c r="V40" s="13"/>
      <c r="W40" s="13"/>
      <c r="X40" s="176">
        <v>2014</v>
      </c>
      <c r="Y40" s="177"/>
      <c r="Z40" s="177"/>
      <c r="AA40" s="177"/>
      <c r="AB40" s="177"/>
      <c r="AC40" s="177"/>
      <c r="AD40" s="177"/>
      <c r="AE40" s="177"/>
      <c r="AF40" s="177"/>
      <c r="AG40" s="176">
        <v>2015</v>
      </c>
      <c r="AH40" s="177"/>
      <c r="AI40" s="177"/>
      <c r="AJ40" s="177"/>
      <c r="AK40" s="177"/>
      <c r="AL40" s="177"/>
      <c r="AM40" s="177"/>
      <c r="AN40" s="177"/>
      <c r="AO40" s="177"/>
      <c r="AP40" s="176">
        <v>2016</v>
      </c>
      <c r="AQ40" s="177"/>
      <c r="AR40" s="177"/>
      <c r="AS40" s="177"/>
      <c r="AT40" s="177"/>
      <c r="AU40" s="177"/>
      <c r="AV40" s="177"/>
      <c r="AW40" s="177"/>
      <c r="AX40" s="177"/>
      <c r="AY40" s="176">
        <v>2017</v>
      </c>
      <c r="AZ40" s="177"/>
      <c r="BA40" s="177"/>
      <c r="BB40" s="177"/>
      <c r="BC40" s="177"/>
      <c r="BD40" s="177"/>
      <c r="BE40" s="177"/>
      <c r="BF40" s="177"/>
      <c r="BG40" s="177"/>
      <c r="BH40" s="176">
        <v>2018</v>
      </c>
      <c r="BI40" s="177"/>
      <c r="BJ40" s="178"/>
      <c r="BK40" s="178"/>
      <c r="BL40" s="178"/>
      <c r="BM40" s="178"/>
      <c r="BN40" s="178"/>
      <c r="BO40" s="178"/>
      <c r="BP40" s="178"/>
      <c r="BQ40" s="176">
        <v>2019</v>
      </c>
      <c r="BR40" s="178"/>
      <c r="BS40" s="178"/>
      <c r="BT40" s="178"/>
      <c r="BU40" s="178"/>
      <c r="BV40" s="178"/>
      <c r="BW40" s="178"/>
      <c r="BX40" s="178"/>
      <c r="BY40" s="178"/>
      <c r="BZ40" s="176">
        <v>2020</v>
      </c>
      <c r="CA40" s="178"/>
      <c r="CB40" s="178"/>
      <c r="CC40" s="178"/>
      <c r="CD40" s="178"/>
      <c r="CE40" s="178"/>
      <c r="CF40" s="178"/>
      <c r="CG40" s="178"/>
      <c r="CH40" s="178"/>
      <c r="CI40" s="176">
        <v>2021</v>
      </c>
      <c r="CJ40" s="178"/>
      <c r="CK40" s="178"/>
      <c r="CL40" s="178"/>
      <c r="CM40" s="178"/>
      <c r="CN40" s="178"/>
      <c r="CO40" s="178"/>
      <c r="CP40" s="178"/>
      <c r="CQ40" s="178"/>
      <c r="CR40" s="176">
        <v>2022</v>
      </c>
      <c r="CS40" s="178"/>
      <c r="CT40" s="178"/>
      <c r="CU40" s="178"/>
      <c r="CV40" s="179"/>
      <c r="CW40" s="179"/>
      <c r="CX40" s="179"/>
      <c r="CY40" s="179"/>
      <c r="CZ40" s="179"/>
      <c r="DA40" s="176">
        <v>2023</v>
      </c>
      <c r="DB40" s="179"/>
      <c r="DC40" s="179"/>
      <c r="DD40" s="179"/>
      <c r="DE40" s="178"/>
      <c r="DF40" s="178"/>
      <c r="DG40" s="178"/>
      <c r="DH40" s="178"/>
      <c r="DI40" s="178"/>
      <c r="DJ40" s="176">
        <v>2024</v>
      </c>
      <c r="DK40" s="178"/>
      <c r="DL40" s="178"/>
      <c r="DM40" s="178"/>
      <c r="DN40" s="178"/>
      <c r="DO40" s="178"/>
      <c r="DP40" s="178"/>
      <c r="DQ40" s="178"/>
      <c r="DR40" s="178"/>
      <c r="DS40" s="176">
        <v>2025</v>
      </c>
      <c r="DT40" s="14"/>
      <c r="DU40" s="180"/>
      <c r="DV40" s="181"/>
      <c r="DX40" s="35"/>
      <c r="EA40" s="9"/>
      <c r="EB40" s="9"/>
      <c r="EC40" s="9"/>
      <c r="ED40" s="9"/>
      <c r="EE40" s="9"/>
      <c r="EF40" s="9"/>
      <c r="EG40" s="9"/>
      <c r="EH40" s="9"/>
      <c r="EI40" s="9"/>
      <c r="EJ40" s="9"/>
      <c r="EK40" s="9"/>
      <c r="EL40" s="9"/>
      <c r="EM40" s="9"/>
      <c r="EN40" s="9"/>
      <c r="EO40" s="200"/>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c r="IW40" s="27"/>
      <c r="IX40" s="27"/>
      <c r="IY40" s="27"/>
      <c r="IZ40" s="27"/>
      <c r="JA40" s="27"/>
      <c r="JB40" s="27"/>
      <c r="JC40" s="200"/>
    </row>
    <row r="41" spans="2:263" ht="14.25" customHeight="1" x14ac:dyDescent="0.2">
      <c r="B41" s="182">
        <v>24</v>
      </c>
      <c r="C41" s="201" t="s">
        <v>224</v>
      </c>
      <c r="D41" s="184" t="s">
        <v>225</v>
      </c>
      <c r="E41" s="185" t="s">
        <v>38</v>
      </c>
      <c r="F41" s="186">
        <v>3</v>
      </c>
      <c r="G41" s="13"/>
      <c r="H41" s="13"/>
      <c r="I41" s="13"/>
      <c r="J41" s="13"/>
      <c r="K41" s="13"/>
      <c r="L41" s="13"/>
      <c r="M41" s="13"/>
      <c r="N41" s="13"/>
      <c r="O41" s="202">
        <v>0.439</v>
      </c>
      <c r="P41" s="148"/>
      <c r="Q41" s="148"/>
      <c r="R41" s="148"/>
      <c r="S41" s="148"/>
      <c r="T41" s="148"/>
      <c r="U41" s="148"/>
      <c r="V41" s="148"/>
      <c r="W41" s="148"/>
      <c r="X41" s="202">
        <v>0.56599999999999995</v>
      </c>
      <c r="Y41" s="148"/>
      <c r="Z41" s="148"/>
      <c r="AA41" s="148"/>
      <c r="AB41" s="148"/>
      <c r="AC41" s="148"/>
      <c r="AD41" s="148"/>
      <c r="AE41" s="148"/>
      <c r="AF41" s="148"/>
      <c r="AG41" s="202">
        <v>0.59499999999999997</v>
      </c>
      <c r="AH41" s="148"/>
      <c r="AI41" s="148"/>
      <c r="AJ41" s="148"/>
      <c r="AK41" s="148"/>
      <c r="AL41" s="148"/>
      <c r="AM41" s="148"/>
      <c r="AN41" s="148"/>
      <c r="AO41" s="148"/>
      <c r="AP41" s="202">
        <v>0.624</v>
      </c>
      <c r="AQ41" s="148"/>
      <c r="AR41" s="148"/>
      <c r="AS41" s="148"/>
      <c r="AT41" s="148"/>
      <c r="AU41" s="148"/>
      <c r="AV41" s="148"/>
      <c r="AW41" s="148"/>
      <c r="AX41" s="148"/>
      <c r="AY41" s="202">
        <v>0.59499999999999997</v>
      </c>
      <c r="AZ41" s="148"/>
      <c r="BA41" s="148"/>
      <c r="BB41" s="148"/>
      <c r="BC41" s="148"/>
      <c r="BD41" s="148"/>
      <c r="BE41" s="148"/>
      <c r="BF41" s="148"/>
      <c r="BG41" s="148"/>
      <c r="BH41" s="202">
        <v>0.48</v>
      </c>
      <c r="BI41" s="148"/>
      <c r="BJ41" s="153"/>
      <c r="BK41" s="153"/>
      <c r="BL41" s="153"/>
      <c r="BM41" s="153"/>
      <c r="BN41" s="153"/>
      <c r="BO41" s="153"/>
      <c r="BP41" s="153"/>
      <c r="BQ41" s="202">
        <v>0.432</v>
      </c>
      <c r="BR41" s="153"/>
      <c r="BS41" s="153"/>
      <c r="BT41" s="153"/>
      <c r="BU41" s="153"/>
      <c r="BV41" s="153"/>
      <c r="BW41" s="153"/>
      <c r="BX41" s="153"/>
      <c r="BY41" s="153"/>
      <c r="BZ41" s="202">
        <v>0.26300000000000001</v>
      </c>
      <c r="CA41" s="153"/>
      <c r="CB41" s="153"/>
      <c r="CC41" s="153"/>
      <c r="CD41" s="153"/>
      <c r="CE41" s="153"/>
      <c r="CF41" s="153"/>
      <c r="CG41" s="153"/>
      <c r="CH41" s="153"/>
      <c r="CI41" s="202">
        <v>0.19800000000000001</v>
      </c>
      <c r="CJ41" s="153"/>
      <c r="CK41" s="153"/>
      <c r="CL41" s="153"/>
      <c r="CM41" s="153"/>
      <c r="CN41" s="153"/>
      <c r="CO41" s="153"/>
      <c r="CP41" s="153"/>
      <c r="CQ41" s="153"/>
      <c r="CR41" s="202">
        <v>0.17299999999999999</v>
      </c>
      <c r="CS41" s="153"/>
      <c r="CT41" s="153"/>
      <c r="CU41" s="153"/>
      <c r="CV41" s="153"/>
      <c r="CW41" s="153"/>
      <c r="CX41" s="153"/>
      <c r="CY41" s="153"/>
      <c r="CZ41" s="153"/>
      <c r="DA41" s="202">
        <v>0.13800000000000001</v>
      </c>
      <c r="DB41" s="153"/>
      <c r="DC41" s="153"/>
      <c r="DD41" s="153"/>
      <c r="DE41" s="153"/>
      <c r="DF41" s="153"/>
      <c r="DG41" s="153"/>
      <c r="DH41" s="153"/>
      <c r="DI41" s="153"/>
      <c r="DJ41" s="202">
        <v>0.10199999999999999</v>
      </c>
      <c r="DK41" s="153"/>
      <c r="DL41" s="153"/>
      <c r="DM41" s="153"/>
      <c r="DN41" s="153"/>
      <c r="DO41" s="153"/>
      <c r="DP41" s="153"/>
      <c r="DQ41" s="153"/>
      <c r="DR41" s="153"/>
      <c r="DS41" s="202">
        <v>6.5000000000000002E-2</v>
      </c>
      <c r="DT41" s="14"/>
      <c r="DU41" s="190"/>
      <c r="DV41" s="191"/>
      <c r="DX41" s="35">
        <f xml:space="preserve"> IF( SUM( EP41:JB41 ) = 0, 0, $EP$5 )</f>
        <v>0</v>
      </c>
      <c r="EA41" s="9"/>
      <c r="EB41" s="9"/>
      <c r="EC41" s="9"/>
      <c r="ED41" s="9"/>
      <c r="EE41" s="9"/>
      <c r="EF41" s="9"/>
      <c r="EG41" s="9"/>
      <c r="EH41" s="9"/>
      <c r="EI41" s="9"/>
      <c r="EJ41" s="9"/>
      <c r="EK41" s="9"/>
      <c r="EL41" s="9"/>
      <c r="EM41" s="9"/>
      <c r="EN41" s="9"/>
      <c r="EO41" s="200"/>
      <c r="EP41" s="27"/>
      <c r="EQ41" s="27"/>
      <c r="ER41" s="27"/>
      <c r="ES41" s="27"/>
      <c r="ET41" s="27"/>
      <c r="EU41" s="27"/>
      <c r="EV41" s="27"/>
      <c r="EW41" s="27"/>
      <c r="EX41" s="61">
        <f xml:space="preserve"> IF( ISNUMBER(O41), 0, 1 )</f>
        <v>0</v>
      </c>
      <c r="EY41" s="27"/>
      <c r="EZ41" s="27"/>
      <c r="FA41" s="27"/>
      <c r="FB41" s="27"/>
      <c r="FC41" s="27"/>
      <c r="FD41" s="27"/>
      <c r="FE41" s="27"/>
      <c r="FF41" s="27"/>
      <c r="FG41" s="61">
        <f xml:space="preserve"> IF( ISNUMBER(X41), 0, 1 )</f>
        <v>0</v>
      </c>
      <c r="FH41" s="27"/>
      <c r="FI41" s="27"/>
      <c r="FJ41" s="27"/>
      <c r="FK41" s="27"/>
      <c r="FL41" s="27"/>
      <c r="FM41" s="27"/>
      <c r="FN41" s="27"/>
      <c r="FO41" s="27"/>
      <c r="FP41" s="61">
        <f xml:space="preserve"> IF( ISNUMBER(AG41), 0, 1 )</f>
        <v>0</v>
      </c>
      <c r="FQ41" s="27"/>
      <c r="FR41" s="27"/>
      <c r="FS41" s="27"/>
      <c r="FT41" s="27"/>
      <c r="FU41" s="27"/>
      <c r="FV41" s="27"/>
      <c r="FW41" s="27"/>
      <c r="FX41" s="27"/>
      <c r="FY41" s="61">
        <f xml:space="preserve"> IF( ISNUMBER(AP41), 0, 1 )</f>
        <v>0</v>
      </c>
      <c r="FZ41" s="27"/>
      <c r="GA41" s="27"/>
      <c r="GB41" s="27"/>
      <c r="GC41" s="27"/>
      <c r="GD41" s="27"/>
      <c r="GE41" s="27"/>
      <c r="GF41" s="27"/>
      <c r="GG41" s="27"/>
      <c r="GH41" s="61">
        <f xml:space="preserve"> IF( ISNUMBER(AY41), 0, 1 )</f>
        <v>0</v>
      </c>
      <c r="GI41" s="27"/>
      <c r="GJ41" s="27"/>
      <c r="GK41" s="27"/>
      <c r="GL41" s="27"/>
      <c r="GM41" s="27"/>
      <c r="GN41" s="27"/>
      <c r="GO41" s="27"/>
      <c r="GP41" s="27"/>
      <c r="GQ41" s="61">
        <f xml:space="preserve"> IF( ISNUMBER(BH41), 0, 1 )</f>
        <v>0</v>
      </c>
      <c r="GR41" s="27"/>
      <c r="GS41" s="27"/>
      <c r="GT41" s="27"/>
      <c r="GU41" s="27"/>
      <c r="GV41" s="27"/>
      <c r="GW41" s="27"/>
      <c r="GX41" s="27"/>
      <c r="GY41" s="27"/>
      <c r="GZ41" s="61">
        <f xml:space="preserve"> IF( ISNUMBER(BQ41), 0, 1 )</f>
        <v>0</v>
      </c>
      <c r="HA41" s="27"/>
      <c r="HB41" s="27"/>
      <c r="HC41" s="27"/>
      <c r="HD41" s="27"/>
      <c r="HE41" s="27"/>
      <c r="HF41" s="27"/>
      <c r="HG41" s="27"/>
      <c r="HH41" s="27"/>
      <c r="HI41" s="61">
        <f xml:space="preserve"> IF( ISNUMBER(BZ41), 0, 1 )</f>
        <v>0</v>
      </c>
      <c r="HJ41" s="27"/>
      <c r="HK41" s="27"/>
      <c r="HL41" s="27"/>
      <c r="HM41" s="27"/>
      <c r="HN41" s="27"/>
      <c r="HO41" s="27"/>
      <c r="HP41" s="27"/>
      <c r="HQ41" s="27"/>
      <c r="HR41" s="61">
        <f xml:space="preserve"> IF( ISNUMBER(CI41), 0, 1 )</f>
        <v>0</v>
      </c>
      <c r="HS41" s="27"/>
      <c r="HT41" s="27"/>
      <c r="HU41" s="27"/>
      <c r="HV41" s="27"/>
      <c r="HW41" s="27"/>
      <c r="HX41" s="27"/>
      <c r="HY41" s="27"/>
      <c r="HZ41" s="27"/>
      <c r="IA41" s="61">
        <f xml:space="preserve"> IF( ISNUMBER(CR41), 0, 1 )</f>
        <v>0</v>
      </c>
      <c r="IB41" s="27"/>
      <c r="IC41" s="27"/>
      <c r="ID41" s="27"/>
      <c r="IE41" s="27"/>
      <c r="IF41" s="27"/>
      <c r="IG41" s="27"/>
      <c r="IH41" s="27"/>
      <c r="II41" s="27"/>
      <c r="IJ41" s="61">
        <f xml:space="preserve"> IF( ISNUMBER(DA41), 0, 1 )</f>
        <v>0</v>
      </c>
      <c r="IK41" s="27"/>
      <c r="IL41" s="27"/>
      <c r="IM41" s="27"/>
      <c r="IN41" s="27"/>
      <c r="IO41" s="27"/>
      <c r="IP41" s="27"/>
      <c r="IQ41" s="27"/>
      <c r="IR41" s="27"/>
      <c r="IS41" s="61">
        <f xml:space="preserve"> IF( ISNUMBER(DJ41), 0, 1 )</f>
        <v>0</v>
      </c>
      <c r="IT41" s="27"/>
      <c r="IU41" s="27"/>
      <c r="IV41" s="27"/>
      <c r="IW41" s="27"/>
      <c r="IX41" s="27"/>
      <c r="IY41" s="27"/>
      <c r="IZ41" s="27"/>
      <c r="JA41" s="27"/>
      <c r="JB41" s="61">
        <f xml:space="preserve"> IF( ISNUMBER(DS41), 0, 1 )</f>
        <v>0</v>
      </c>
      <c r="JC41" s="200"/>
    </row>
    <row r="42" spans="2:263" ht="14.25" customHeight="1" x14ac:dyDescent="0.2">
      <c r="B42" s="41">
        <v>25</v>
      </c>
      <c r="C42" s="203" t="s">
        <v>226</v>
      </c>
      <c r="D42" s="85" t="s">
        <v>227</v>
      </c>
      <c r="E42" s="62" t="s">
        <v>38</v>
      </c>
      <c r="F42" s="63">
        <v>3</v>
      </c>
      <c r="G42" s="13"/>
      <c r="H42" s="13"/>
      <c r="I42" s="13"/>
      <c r="J42" s="13"/>
      <c r="K42" s="13"/>
      <c r="L42" s="13"/>
      <c r="M42" s="13"/>
      <c r="N42" s="13"/>
      <c r="O42" s="192">
        <v>0</v>
      </c>
      <c r="P42" s="148"/>
      <c r="Q42" s="148"/>
      <c r="R42" s="148"/>
      <c r="S42" s="148"/>
      <c r="T42" s="148"/>
      <c r="U42" s="148"/>
      <c r="V42" s="148"/>
      <c r="W42" s="148"/>
      <c r="X42" s="192">
        <v>0</v>
      </c>
      <c r="Y42" s="148"/>
      <c r="Z42" s="148"/>
      <c r="AA42" s="148"/>
      <c r="AB42" s="148"/>
      <c r="AC42" s="148"/>
      <c r="AD42" s="148"/>
      <c r="AE42" s="148"/>
      <c r="AF42" s="148"/>
      <c r="AG42" s="192">
        <v>0</v>
      </c>
      <c r="AH42" s="148"/>
      <c r="AI42" s="148"/>
      <c r="AJ42" s="148"/>
      <c r="AK42" s="148"/>
      <c r="AL42" s="148"/>
      <c r="AM42" s="148"/>
      <c r="AN42" s="148"/>
      <c r="AO42" s="148"/>
      <c r="AP42" s="192">
        <v>0</v>
      </c>
      <c r="AQ42" s="148"/>
      <c r="AR42" s="148"/>
      <c r="AS42" s="148"/>
      <c r="AT42" s="148"/>
      <c r="AU42" s="148"/>
      <c r="AV42" s="148"/>
      <c r="AW42" s="148"/>
      <c r="AX42" s="148"/>
      <c r="AY42" s="192">
        <v>0</v>
      </c>
      <c r="AZ42" s="148"/>
      <c r="BA42" s="148"/>
      <c r="BB42" s="148"/>
      <c r="BC42" s="148"/>
      <c r="BD42" s="148"/>
      <c r="BE42" s="148"/>
      <c r="BF42" s="148"/>
      <c r="BG42" s="148"/>
      <c r="BH42" s="192">
        <v>0</v>
      </c>
      <c r="BI42" s="148"/>
      <c r="BJ42" s="153"/>
      <c r="BK42" s="153"/>
      <c r="BL42" s="153"/>
      <c r="BM42" s="153"/>
      <c r="BN42" s="153"/>
      <c r="BO42" s="153"/>
      <c r="BP42" s="153"/>
      <c r="BQ42" s="192">
        <v>0</v>
      </c>
      <c r="BR42" s="153"/>
      <c r="BS42" s="153"/>
      <c r="BT42" s="153"/>
      <c r="BU42" s="153"/>
      <c r="BV42" s="153"/>
      <c r="BW42" s="153"/>
      <c r="BX42" s="153"/>
      <c r="BY42" s="153"/>
      <c r="BZ42" s="192">
        <v>0</v>
      </c>
      <c r="CA42" s="153"/>
      <c r="CB42" s="153"/>
      <c r="CC42" s="153"/>
      <c r="CD42" s="153"/>
      <c r="CE42" s="153"/>
      <c r="CF42" s="153"/>
      <c r="CG42" s="153"/>
      <c r="CH42" s="153"/>
      <c r="CI42" s="192">
        <v>0</v>
      </c>
      <c r="CJ42" s="153"/>
      <c r="CK42" s="153"/>
      <c r="CL42" s="153"/>
      <c r="CM42" s="153"/>
      <c r="CN42" s="153"/>
      <c r="CO42" s="153"/>
      <c r="CP42" s="153"/>
      <c r="CQ42" s="153"/>
      <c r="CR42" s="192">
        <v>0</v>
      </c>
      <c r="CS42" s="153"/>
      <c r="CT42" s="153"/>
      <c r="CU42" s="153"/>
      <c r="CV42" s="153"/>
      <c r="CW42" s="153"/>
      <c r="CX42" s="153"/>
      <c r="CY42" s="153"/>
      <c r="CZ42" s="153"/>
      <c r="DA42" s="192">
        <v>0</v>
      </c>
      <c r="DB42" s="153"/>
      <c r="DC42" s="153"/>
      <c r="DD42" s="153"/>
      <c r="DE42" s="153"/>
      <c r="DF42" s="153"/>
      <c r="DG42" s="153"/>
      <c r="DH42" s="153"/>
      <c r="DI42" s="153"/>
      <c r="DJ42" s="192">
        <v>0</v>
      </c>
      <c r="DK42" s="153"/>
      <c r="DL42" s="153"/>
      <c r="DM42" s="153"/>
      <c r="DN42" s="153"/>
      <c r="DO42" s="153"/>
      <c r="DP42" s="153"/>
      <c r="DQ42" s="153"/>
      <c r="DR42" s="153"/>
      <c r="DS42" s="192">
        <v>0</v>
      </c>
      <c r="DT42" s="14"/>
      <c r="DU42" s="190"/>
      <c r="DV42" s="191"/>
      <c r="DX42" s="35">
        <f xml:space="preserve"> IF( SUM( EP42:JB42 ) = 0, 0, $EP$5 )</f>
        <v>0</v>
      </c>
      <c r="EA42" s="9"/>
      <c r="EB42" s="9"/>
      <c r="EC42" s="9"/>
      <c r="ED42" s="9"/>
      <c r="EE42" s="9"/>
      <c r="EF42" s="9"/>
      <c r="EG42" s="9"/>
      <c r="EH42" s="9"/>
      <c r="EI42" s="9"/>
      <c r="EJ42" s="9"/>
      <c r="EK42" s="9"/>
      <c r="EL42" s="9"/>
      <c r="EM42" s="9"/>
      <c r="EN42" s="9"/>
      <c r="EO42" s="200"/>
      <c r="EP42" s="27"/>
      <c r="EQ42" s="27"/>
      <c r="ER42" s="27"/>
      <c r="ES42" s="27"/>
      <c r="ET42" s="27"/>
      <c r="EU42" s="27"/>
      <c r="EV42" s="27"/>
      <c r="EW42" s="27"/>
      <c r="EX42" s="61">
        <f xml:space="preserve"> IF( ISNUMBER(O42), 0, 1 )</f>
        <v>0</v>
      </c>
      <c r="EY42" s="27"/>
      <c r="EZ42" s="27"/>
      <c r="FA42" s="27"/>
      <c r="FB42" s="27"/>
      <c r="FC42" s="27"/>
      <c r="FD42" s="27"/>
      <c r="FE42" s="27"/>
      <c r="FF42" s="27"/>
      <c r="FG42" s="61">
        <f xml:space="preserve"> IF( ISNUMBER(X42), 0, 1 )</f>
        <v>0</v>
      </c>
      <c r="FH42" s="27"/>
      <c r="FI42" s="27"/>
      <c r="FJ42" s="27"/>
      <c r="FK42" s="27"/>
      <c r="FL42" s="27"/>
      <c r="FM42" s="27"/>
      <c r="FN42" s="27"/>
      <c r="FO42" s="27"/>
      <c r="FP42" s="61">
        <f xml:space="preserve"> IF( ISNUMBER(AG42), 0, 1 )</f>
        <v>0</v>
      </c>
      <c r="FQ42" s="27"/>
      <c r="FR42" s="27"/>
      <c r="FS42" s="27"/>
      <c r="FT42" s="27"/>
      <c r="FU42" s="27"/>
      <c r="FV42" s="27"/>
      <c r="FW42" s="27"/>
      <c r="FX42" s="27"/>
      <c r="FY42" s="61">
        <f xml:space="preserve"> IF( ISNUMBER(AP42), 0, 1 )</f>
        <v>0</v>
      </c>
      <c r="FZ42" s="27"/>
      <c r="GA42" s="27"/>
      <c r="GB42" s="27"/>
      <c r="GC42" s="27"/>
      <c r="GD42" s="27"/>
      <c r="GE42" s="27"/>
      <c r="GF42" s="27"/>
      <c r="GG42" s="27"/>
      <c r="GH42" s="61">
        <f xml:space="preserve"> IF( ISNUMBER(AY42), 0, 1 )</f>
        <v>0</v>
      </c>
      <c r="GI42" s="27"/>
      <c r="GJ42" s="27"/>
      <c r="GK42" s="27"/>
      <c r="GL42" s="27"/>
      <c r="GM42" s="27"/>
      <c r="GN42" s="27"/>
      <c r="GO42" s="27"/>
      <c r="GP42" s="27"/>
      <c r="GQ42" s="61">
        <f xml:space="preserve"> IF( ISNUMBER(BH42), 0, 1 )</f>
        <v>0</v>
      </c>
      <c r="GR42" s="27"/>
      <c r="GS42" s="27"/>
      <c r="GT42" s="27"/>
      <c r="GU42" s="27"/>
      <c r="GV42" s="27"/>
      <c r="GW42" s="27"/>
      <c r="GX42" s="27"/>
      <c r="GY42" s="27"/>
      <c r="GZ42" s="61">
        <f xml:space="preserve"> IF( ISNUMBER(BQ42), 0, 1 )</f>
        <v>0</v>
      </c>
      <c r="HA42" s="27"/>
      <c r="HB42" s="27"/>
      <c r="HC42" s="27"/>
      <c r="HD42" s="27"/>
      <c r="HE42" s="27"/>
      <c r="HF42" s="27"/>
      <c r="HG42" s="27"/>
      <c r="HH42" s="27"/>
      <c r="HI42" s="61">
        <f xml:space="preserve"> IF( ISNUMBER(BZ42), 0, 1 )</f>
        <v>0</v>
      </c>
      <c r="HJ42" s="27"/>
      <c r="HK42" s="27"/>
      <c r="HL42" s="27"/>
      <c r="HM42" s="27"/>
      <c r="HN42" s="27"/>
      <c r="HO42" s="27"/>
      <c r="HP42" s="27"/>
      <c r="HQ42" s="27"/>
      <c r="HR42" s="61">
        <f xml:space="preserve"> IF( ISNUMBER(CI42), 0, 1 )</f>
        <v>0</v>
      </c>
      <c r="HS42" s="27"/>
      <c r="HT42" s="27"/>
      <c r="HU42" s="27"/>
      <c r="HV42" s="27"/>
      <c r="HW42" s="27"/>
      <c r="HX42" s="27"/>
      <c r="HY42" s="27"/>
      <c r="HZ42" s="27"/>
      <c r="IA42" s="61">
        <f xml:space="preserve"> IF( ISNUMBER(CR42), 0, 1 )</f>
        <v>0</v>
      </c>
      <c r="IB42" s="27"/>
      <c r="IC42" s="27"/>
      <c r="ID42" s="27"/>
      <c r="IE42" s="27"/>
      <c r="IF42" s="27"/>
      <c r="IG42" s="27"/>
      <c r="IH42" s="27"/>
      <c r="II42" s="27"/>
      <c r="IJ42" s="61">
        <f xml:space="preserve"> IF( ISNUMBER(DA42), 0, 1 )</f>
        <v>0</v>
      </c>
      <c r="IK42" s="27"/>
      <c r="IL42" s="27"/>
      <c r="IM42" s="27"/>
      <c r="IN42" s="27"/>
      <c r="IO42" s="27"/>
      <c r="IP42" s="27"/>
      <c r="IQ42" s="27"/>
      <c r="IR42" s="27"/>
      <c r="IS42" s="61">
        <f xml:space="preserve"> IF( ISNUMBER(DJ42), 0, 1 )</f>
        <v>0</v>
      </c>
      <c r="IT42" s="27"/>
      <c r="IU42" s="27"/>
      <c r="IV42" s="27"/>
      <c r="IW42" s="27"/>
      <c r="IX42" s="27"/>
      <c r="IY42" s="27"/>
      <c r="IZ42" s="27"/>
      <c r="JA42" s="27"/>
      <c r="JB42" s="61">
        <f xml:space="preserve"> IF( ISNUMBER(DS42), 0, 1 )</f>
        <v>0</v>
      </c>
      <c r="JC42" s="200"/>
    </row>
    <row r="43" spans="2:263" ht="14.25" customHeight="1" x14ac:dyDescent="0.2">
      <c r="B43" s="41">
        <v>26</v>
      </c>
      <c r="C43" s="203" t="s">
        <v>228</v>
      </c>
      <c r="D43" s="85" t="s">
        <v>229</v>
      </c>
      <c r="E43" s="62" t="s">
        <v>38</v>
      </c>
      <c r="F43" s="63">
        <v>3</v>
      </c>
      <c r="G43" s="13"/>
      <c r="H43" s="13"/>
      <c r="I43" s="13"/>
      <c r="J43" s="13"/>
      <c r="K43" s="13"/>
      <c r="L43" s="13"/>
      <c r="M43" s="13"/>
      <c r="N43" s="13"/>
      <c r="O43" s="192">
        <v>0</v>
      </c>
      <c r="P43" s="148"/>
      <c r="Q43" s="148"/>
      <c r="R43" s="148"/>
      <c r="S43" s="148"/>
      <c r="T43" s="148"/>
      <c r="U43" s="148"/>
      <c r="V43" s="148"/>
      <c r="W43" s="148"/>
      <c r="X43" s="192">
        <v>0</v>
      </c>
      <c r="Y43" s="148"/>
      <c r="Z43" s="148"/>
      <c r="AA43" s="148"/>
      <c r="AB43" s="148"/>
      <c r="AC43" s="148"/>
      <c r="AD43" s="148"/>
      <c r="AE43" s="148"/>
      <c r="AF43" s="148"/>
      <c r="AG43" s="192">
        <v>0</v>
      </c>
      <c r="AH43" s="148"/>
      <c r="AI43" s="148"/>
      <c r="AJ43" s="148"/>
      <c r="AK43" s="148"/>
      <c r="AL43" s="148"/>
      <c r="AM43" s="148"/>
      <c r="AN43" s="148"/>
      <c r="AO43" s="148"/>
      <c r="AP43" s="192">
        <v>4.8000000000000001E-2</v>
      </c>
      <c r="AQ43" s="148"/>
      <c r="AR43" s="148"/>
      <c r="AS43" s="148"/>
      <c r="AT43" s="148"/>
      <c r="AU43" s="148"/>
      <c r="AV43" s="148"/>
      <c r="AW43" s="148"/>
      <c r="AX43" s="148"/>
      <c r="AY43" s="192">
        <v>0.23200000000000001</v>
      </c>
      <c r="AZ43" s="148"/>
      <c r="BA43" s="148"/>
      <c r="BB43" s="148"/>
      <c r="BC43" s="148"/>
      <c r="BD43" s="148"/>
      <c r="BE43" s="148"/>
      <c r="BF43" s="148"/>
      <c r="BG43" s="148"/>
      <c r="BH43" s="192">
        <v>0.35499999999999998</v>
      </c>
      <c r="BI43" s="148"/>
      <c r="BJ43" s="153"/>
      <c r="BK43" s="153"/>
      <c r="BL43" s="153"/>
      <c r="BM43" s="153"/>
      <c r="BN43" s="153"/>
      <c r="BO43" s="153"/>
      <c r="BP43" s="153"/>
      <c r="BQ43" s="192">
        <v>0.311</v>
      </c>
      <c r="BR43" s="153"/>
      <c r="BS43" s="153"/>
      <c r="BT43" s="153"/>
      <c r="BU43" s="153"/>
      <c r="BV43" s="153"/>
      <c r="BW43" s="153"/>
      <c r="BX43" s="153"/>
      <c r="BY43" s="153"/>
      <c r="BZ43" s="192">
        <v>0.32300000000000001</v>
      </c>
      <c r="CA43" s="153"/>
      <c r="CB43" s="153"/>
      <c r="CC43" s="153"/>
      <c r="CD43" s="153"/>
      <c r="CE43" s="153"/>
      <c r="CF43" s="153"/>
      <c r="CG43" s="153"/>
      <c r="CH43" s="153"/>
      <c r="CI43" s="192">
        <v>0.42299999999999999</v>
      </c>
      <c r="CJ43" s="153"/>
      <c r="CK43" s="153"/>
      <c r="CL43" s="153"/>
      <c r="CM43" s="153"/>
      <c r="CN43" s="153"/>
      <c r="CO43" s="153"/>
      <c r="CP43" s="153"/>
      <c r="CQ43" s="153"/>
      <c r="CR43" s="192">
        <v>0.57499999999999996</v>
      </c>
      <c r="CS43" s="153"/>
      <c r="CT43" s="153"/>
      <c r="CU43" s="153"/>
      <c r="CV43" s="153"/>
      <c r="CW43" s="153"/>
      <c r="CX43" s="153"/>
      <c r="CY43" s="153"/>
      <c r="CZ43" s="153"/>
      <c r="DA43" s="192">
        <v>0.76500000000000001</v>
      </c>
      <c r="DB43" s="153"/>
      <c r="DC43" s="153"/>
      <c r="DD43" s="153"/>
      <c r="DE43" s="153"/>
      <c r="DF43" s="153"/>
      <c r="DG43" s="153"/>
      <c r="DH43" s="153"/>
      <c r="DI43" s="153"/>
      <c r="DJ43" s="192">
        <v>0.96899999999999997</v>
      </c>
      <c r="DK43" s="153"/>
      <c r="DL43" s="153"/>
      <c r="DM43" s="153"/>
      <c r="DN43" s="153"/>
      <c r="DO43" s="153"/>
      <c r="DP43" s="153"/>
      <c r="DQ43" s="153"/>
      <c r="DR43" s="153"/>
      <c r="DS43" s="192">
        <v>1.1679999999999999</v>
      </c>
      <c r="DT43" s="14"/>
      <c r="DU43" s="190"/>
      <c r="DV43" s="191"/>
      <c r="DX43" s="35">
        <f xml:space="preserve"> IF( SUM( EP43:JB43 ) = 0, 0, $EP$5 )</f>
        <v>0</v>
      </c>
      <c r="EA43" s="9"/>
      <c r="EB43" s="9"/>
      <c r="EC43" s="9"/>
      <c r="ED43" s="9"/>
      <c r="EE43" s="9"/>
      <c r="EF43" s="9"/>
      <c r="EG43" s="9"/>
      <c r="EH43" s="9"/>
      <c r="EI43" s="9"/>
      <c r="EJ43" s="9"/>
      <c r="EK43" s="9"/>
      <c r="EL43" s="9"/>
      <c r="EM43" s="9"/>
      <c r="EN43" s="9"/>
      <c r="EO43" s="200"/>
      <c r="EP43" s="27"/>
      <c r="EQ43" s="27"/>
      <c r="ER43" s="27"/>
      <c r="ES43" s="27"/>
      <c r="ET43" s="27"/>
      <c r="EU43" s="27"/>
      <c r="EV43" s="27"/>
      <c r="EW43" s="27"/>
      <c r="EX43" s="61">
        <f xml:space="preserve"> IF( ISNUMBER(O43), 0, 1 )</f>
        <v>0</v>
      </c>
      <c r="EY43" s="27"/>
      <c r="EZ43" s="27"/>
      <c r="FA43" s="27"/>
      <c r="FB43" s="27"/>
      <c r="FC43" s="27"/>
      <c r="FD43" s="27"/>
      <c r="FE43" s="27"/>
      <c r="FF43" s="27"/>
      <c r="FG43" s="61">
        <f xml:space="preserve"> IF( ISNUMBER(X43), 0, 1 )</f>
        <v>0</v>
      </c>
      <c r="FH43" s="27"/>
      <c r="FI43" s="27"/>
      <c r="FJ43" s="27"/>
      <c r="FK43" s="27"/>
      <c r="FL43" s="27"/>
      <c r="FM43" s="27"/>
      <c r="FN43" s="27"/>
      <c r="FO43" s="27"/>
      <c r="FP43" s="61">
        <f xml:space="preserve"> IF( ISNUMBER(AG43), 0, 1 )</f>
        <v>0</v>
      </c>
      <c r="FQ43" s="27"/>
      <c r="FR43" s="27"/>
      <c r="FS43" s="27"/>
      <c r="FT43" s="27"/>
      <c r="FU43" s="27"/>
      <c r="FV43" s="27"/>
      <c r="FW43" s="27"/>
      <c r="FX43" s="27"/>
      <c r="FY43" s="61">
        <f xml:space="preserve"> IF( ISNUMBER(AP43), 0, 1 )</f>
        <v>0</v>
      </c>
      <c r="FZ43" s="27"/>
      <c r="GA43" s="27"/>
      <c r="GB43" s="27"/>
      <c r="GC43" s="27"/>
      <c r="GD43" s="27"/>
      <c r="GE43" s="27"/>
      <c r="GF43" s="27"/>
      <c r="GG43" s="27"/>
      <c r="GH43" s="61">
        <f xml:space="preserve"> IF( ISNUMBER(AY43), 0, 1 )</f>
        <v>0</v>
      </c>
      <c r="GI43" s="27"/>
      <c r="GJ43" s="27"/>
      <c r="GK43" s="27"/>
      <c r="GL43" s="27"/>
      <c r="GM43" s="27"/>
      <c r="GN43" s="27"/>
      <c r="GO43" s="27"/>
      <c r="GP43" s="27"/>
      <c r="GQ43" s="61">
        <f xml:space="preserve"> IF( ISNUMBER(BH43), 0, 1 )</f>
        <v>0</v>
      </c>
      <c r="GR43" s="27"/>
      <c r="GS43" s="27"/>
      <c r="GT43" s="27"/>
      <c r="GU43" s="27"/>
      <c r="GV43" s="27"/>
      <c r="GW43" s="27"/>
      <c r="GX43" s="27"/>
      <c r="GY43" s="27"/>
      <c r="GZ43" s="61">
        <f xml:space="preserve"> IF( ISNUMBER(BQ43), 0, 1 )</f>
        <v>0</v>
      </c>
      <c r="HA43" s="27"/>
      <c r="HB43" s="27"/>
      <c r="HC43" s="27"/>
      <c r="HD43" s="27"/>
      <c r="HE43" s="27"/>
      <c r="HF43" s="27"/>
      <c r="HG43" s="27"/>
      <c r="HH43" s="27"/>
      <c r="HI43" s="61">
        <f xml:space="preserve"> IF( ISNUMBER(BZ43), 0, 1 )</f>
        <v>0</v>
      </c>
      <c r="HJ43" s="27"/>
      <c r="HK43" s="27"/>
      <c r="HL43" s="27"/>
      <c r="HM43" s="27"/>
      <c r="HN43" s="27"/>
      <c r="HO43" s="27"/>
      <c r="HP43" s="27"/>
      <c r="HQ43" s="27"/>
      <c r="HR43" s="61">
        <f xml:space="preserve"> IF( ISNUMBER(CI43), 0, 1 )</f>
        <v>0</v>
      </c>
      <c r="HS43" s="27"/>
      <c r="HT43" s="27"/>
      <c r="HU43" s="27"/>
      <c r="HV43" s="27"/>
      <c r="HW43" s="27"/>
      <c r="HX43" s="27"/>
      <c r="HY43" s="27"/>
      <c r="HZ43" s="27"/>
      <c r="IA43" s="61">
        <f xml:space="preserve"> IF( ISNUMBER(CR43), 0, 1 )</f>
        <v>0</v>
      </c>
      <c r="IB43" s="27"/>
      <c r="IC43" s="27"/>
      <c r="ID43" s="27"/>
      <c r="IE43" s="27"/>
      <c r="IF43" s="27"/>
      <c r="IG43" s="27"/>
      <c r="IH43" s="27"/>
      <c r="II43" s="27"/>
      <c r="IJ43" s="61">
        <f xml:space="preserve"> IF( ISNUMBER(DA43), 0, 1 )</f>
        <v>0</v>
      </c>
      <c r="IK43" s="27"/>
      <c r="IL43" s="27"/>
      <c r="IM43" s="27"/>
      <c r="IN43" s="27"/>
      <c r="IO43" s="27"/>
      <c r="IP43" s="27"/>
      <c r="IQ43" s="27"/>
      <c r="IR43" s="27"/>
      <c r="IS43" s="61">
        <f xml:space="preserve"> IF( ISNUMBER(DJ43), 0, 1 )</f>
        <v>0</v>
      </c>
      <c r="IT43" s="27"/>
      <c r="IU43" s="27"/>
      <c r="IV43" s="27"/>
      <c r="IW43" s="27"/>
      <c r="IX43" s="27"/>
      <c r="IY43" s="27"/>
      <c r="IZ43" s="27"/>
      <c r="JA43" s="27"/>
      <c r="JB43" s="61">
        <f xml:space="preserve"> IF( ISNUMBER(DS43), 0, 1 )</f>
        <v>0</v>
      </c>
      <c r="JC43" s="200"/>
    </row>
    <row r="44" spans="2:263" ht="14.25" customHeight="1" thickBot="1" x14ac:dyDescent="0.25">
      <c r="B44" s="86">
        <v>27</v>
      </c>
      <c r="C44" s="196" t="s">
        <v>230</v>
      </c>
      <c r="D44" s="88" t="s">
        <v>231</v>
      </c>
      <c r="E44" s="89" t="s">
        <v>38</v>
      </c>
      <c r="F44" s="90">
        <v>3</v>
      </c>
      <c r="G44" s="13"/>
      <c r="H44" s="13"/>
      <c r="I44" s="13"/>
      <c r="J44" s="13"/>
      <c r="K44" s="13"/>
      <c r="L44" s="13"/>
      <c r="M44" s="13"/>
      <c r="N44" s="13"/>
      <c r="O44" s="204">
        <v>0</v>
      </c>
      <c r="P44" s="148"/>
      <c r="Q44" s="148"/>
      <c r="R44" s="148"/>
      <c r="S44" s="148"/>
      <c r="T44" s="148"/>
      <c r="U44" s="148"/>
      <c r="V44" s="148"/>
      <c r="W44" s="148"/>
      <c r="X44" s="204">
        <v>0</v>
      </c>
      <c r="Y44" s="148"/>
      <c r="Z44" s="148"/>
      <c r="AA44" s="148"/>
      <c r="AB44" s="148"/>
      <c r="AC44" s="148"/>
      <c r="AD44" s="148"/>
      <c r="AE44" s="148"/>
      <c r="AF44" s="148"/>
      <c r="AG44" s="204">
        <v>0</v>
      </c>
      <c r="AH44" s="148"/>
      <c r="AI44" s="148"/>
      <c r="AJ44" s="148"/>
      <c r="AK44" s="148"/>
      <c r="AL44" s="148"/>
      <c r="AM44" s="148"/>
      <c r="AN44" s="148"/>
      <c r="AO44" s="148"/>
      <c r="AP44" s="204">
        <v>0</v>
      </c>
      <c r="AQ44" s="148"/>
      <c r="AR44" s="148"/>
      <c r="AS44" s="148"/>
      <c r="AT44" s="148"/>
      <c r="AU44" s="148"/>
      <c r="AV44" s="148"/>
      <c r="AW44" s="148"/>
      <c r="AX44" s="148"/>
      <c r="AY44" s="204">
        <v>0</v>
      </c>
      <c r="AZ44" s="148"/>
      <c r="BA44" s="148"/>
      <c r="BB44" s="148"/>
      <c r="BC44" s="148"/>
      <c r="BD44" s="148"/>
      <c r="BE44" s="148"/>
      <c r="BF44" s="148"/>
      <c r="BG44" s="148"/>
      <c r="BH44" s="204">
        <v>0</v>
      </c>
      <c r="BI44" s="148"/>
      <c r="BJ44" s="153"/>
      <c r="BK44" s="153"/>
      <c r="BL44" s="153"/>
      <c r="BM44" s="153"/>
      <c r="BN44" s="153"/>
      <c r="BO44" s="153"/>
      <c r="BP44" s="153"/>
      <c r="BQ44" s="204">
        <v>0</v>
      </c>
      <c r="BR44" s="153"/>
      <c r="BS44" s="153"/>
      <c r="BT44" s="153"/>
      <c r="BU44" s="153"/>
      <c r="BV44" s="153"/>
      <c r="BW44" s="153"/>
      <c r="BX44" s="153"/>
      <c r="BY44" s="153"/>
      <c r="BZ44" s="204">
        <v>0</v>
      </c>
      <c r="CA44" s="153"/>
      <c r="CB44" s="153"/>
      <c r="CC44" s="153"/>
      <c r="CD44" s="153"/>
      <c r="CE44" s="153"/>
      <c r="CF44" s="153"/>
      <c r="CG44" s="153"/>
      <c r="CH44" s="153"/>
      <c r="CI44" s="204">
        <v>0</v>
      </c>
      <c r="CJ44" s="153"/>
      <c r="CK44" s="153"/>
      <c r="CL44" s="153"/>
      <c r="CM44" s="153"/>
      <c r="CN44" s="153"/>
      <c r="CO44" s="153"/>
      <c r="CP44" s="153"/>
      <c r="CQ44" s="153"/>
      <c r="CR44" s="204">
        <v>0</v>
      </c>
      <c r="CS44" s="153"/>
      <c r="CT44" s="153"/>
      <c r="CU44" s="153"/>
      <c r="CV44" s="153"/>
      <c r="CW44" s="153"/>
      <c r="CX44" s="153"/>
      <c r="CY44" s="153"/>
      <c r="CZ44" s="153"/>
      <c r="DA44" s="204">
        <v>0</v>
      </c>
      <c r="DB44" s="153"/>
      <c r="DC44" s="153"/>
      <c r="DD44" s="153"/>
      <c r="DE44" s="153"/>
      <c r="DF44" s="153"/>
      <c r="DG44" s="153"/>
      <c r="DH44" s="153"/>
      <c r="DI44" s="153"/>
      <c r="DJ44" s="204">
        <v>0</v>
      </c>
      <c r="DK44" s="153"/>
      <c r="DL44" s="153"/>
      <c r="DM44" s="153"/>
      <c r="DN44" s="153"/>
      <c r="DO44" s="153"/>
      <c r="DP44" s="153"/>
      <c r="DQ44" s="153"/>
      <c r="DR44" s="153"/>
      <c r="DS44" s="204">
        <v>0</v>
      </c>
      <c r="DT44" s="14"/>
      <c r="DU44" s="198"/>
      <c r="DV44" s="199"/>
      <c r="DX44" s="35">
        <f xml:space="preserve"> IF( SUM( EP44:JB44 ) = 0, 0, $EP$5 )</f>
        <v>0</v>
      </c>
      <c r="EA44" s="9"/>
      <c r="EB44" s="9"/>
      <c r="EC44" s="9"/>
      <c r="ED44" s="9"/>
      <c r="EE44" s="9"/>
      <c r="EF44" s="9"/>
      <c r="EG44" s="9"/>
      <c r="EH44" s="9"/>
      <c r="EI44" s="9"/>
      <c r="EJ44" s="9"/>
      <c r="EK44" s="9"/>
      <c r="EL44" s="9"/>
      <c r="EM44" s="9"/>
      <c r="EN44" s="9"/>
      <c r="EO44" s="200"/>
      <c r="EP44" s="27"/>
      <c r="EQ44" s="27"/>
      <c r="ER44" s="27"/>
      <c r="ES44" s="27"/>
      <c r="ET44" s="27"/>
      <c r="EU44" s="27"/>
      <c r="EV44" s="27"/>
      <c r="EW44" s="27"/>
      <c r="EX44" s="61">
        <f xml:space="preserve"> IF( ISNUMBER(O44), 0, 1 )</f>
        <v>0</v>
      </c>
      <c r="EY44" s="27"/>
      <c r="EZ44" s="27"/>
      <c r="FA44" s="27"/>
      <c r="FB44" s="27"/>
      <c r="FC44" s="27"/>
      <c r="FD44" s="27"/>
      <c r="FE44" s="27"/>
      <c r="FF44" s="27"/>
      <c r="FG44" s="61">
        <f xml:space="preserve"> IF( ISNUMBER(X44), 0, 1 )</f>
        <v>0</v>
      </c>
      <c r="FH44" s="27"/>
      <c r="FI44" s="27"/>
      <c r="FJ44" s="27"/>
      <c r="FK44" s="27"/>
      <c r="FL44" s="27"/>
      <c r="FM44" s="27"/>
      <c r="FN44" s="27"/>
      <c r="FO44" s="27"/>
      <c r="FP44" s="61">
        <f xml:space="preserve"> IF( ISNUMBER(AG44), 0, 1 )</f>
        <v>0</v>
      </c>
      <c r="FQ44" s="27"/>
      <c r="FR44" s="27"/>
      <c r="FS44" s="27"/>
      <c r="FT44" s="27"/>
      <c r="FU44" s="27"/>
      <c r="FV44" s="27"/>
      <c r="FW44" s="27"/>
      <c r="FX44" s="27"/>
      <c r="FY44" s="61">
        <f xml:space="preserve"> IF( ISNUMBER(AP44), 0, 1 )</f>
        <v>0</v>
      </c>
      <c r="FZ44" s="27"/>
      <c r="GA44" s="27"/>
      <c r="GB44" s="27"/>
      <c r="GC44" s="27"/>
      <c r="GD44" s="27"/>
      <c r="GE44" s="27"/>
      <c r="GF44" s="27"/>
      <c r="GG44" s="27"/>
      <c r="GH44" s="61">
        <f xml:space="preserve"> IF( ISNUMBER(AY44), 0, 1 )</f>
        <v>0</v>
      </c>
      <c r="GI44" s="27"/>
      <c r="GJ44" s="27"/>
      <c r="GK44" s="27"/>
      <c r="GL44" s="27"/>
      <c r="GM44" s="27"/>
      <c r="GN44" s="27"/>
      <c r="GO44" s="27"/>
      <c r="GP44" s="27"/>
      <c r="GQ44" s="61">
        <f xml:space="preserve"> IF( ISNUMBER(BH44), 0, 1 )</f>
        <v>0</v>
      </c>
      <c r="GR44" s="27"/>
      <c r="GS44" s="27"/>
      <c r="GT44" s="27"/>
      <c r="GU44" s="27"/>
      <c r="GV44" s="27"/>
      <c r="GW44" s="27"/>
      <c r="GX44" s="27"/>
      <c r="GY44" s="27"/>
      <c r="GZ44" s="61">
        <f xml:space="preserve"> IF( ISNUMBER(BQ44), 0, 1 )</f>
        <v>0</v>
      </c>
      <c r="HA44" s="27"/>
      <c r="HB44" s="27"/>
      <c r="HC44" s="27"/>
      <c r="HD44" s="27"/>
      <c r="HE44" s="27"/>
      <c r="HF44" s="27"/>
      <c r="HG44" s="27"/>
      <c r="HH44" s="27"/>
      <c r="HI44" s="61">
        <f xml:space="preserve"> IF( ISNUMBER(BZ44), 0, 1 )</f>
        <v>0</v>
      </c>
      <c r="HJ44" s="27"/>
      <c r="HK44" s="27"/>
      <c r="HL44" s="27"/>
      <c r="HM44" s="27"/>
      <c r="HN44" s="27"/>
      <c r="HO44" s="27"/>
      <c r="HP44" s="27"/>
      <c r="HQ44" s="27"/>
      <c r="HR44" s="61">
        <f xml:space="preserve"> IF( ISNUMBER(CI44), 0, 1 )</f>
        <v>0</v>
      </c>
      <c r="HS44" s="27"/>
      <c r="HT44" s="27"/>
      <c r="HU44" s="27"/>
      <c r="HV44" s="27"/>
      <c r="HW44" s="27"/>
      <c r="HX44" s="27"/>
      <c r="HY44" s="27"/>
      <c r="HZ44" s="27"/>
      <c r="IA44" s="61">
        <f xml:space="preserve"> IF( ISNUMBER(CR44), 0, 1 )</f>
        <v>0</v>
      </c>
      <c r="IB44" s="27"/>
      <c r="IC44" s="27"/>
      <c r="ID44" s="27"/>
      <c r="IE44" s="27"/>
      <c r="IF44" s="27"/>
      <c r="IG44" s="27"/>
      <c r="IH44" s="27"/>
      <c r="II44" s="27"/>
      <c r="IJ44" s="61">
        <f xml:space="preserve"> IF( ISNUMBER(DA44), 0, 1 )</f>
        <v>0</v>
      </c>
      <c r="IK44" s="27"/>
      <c r="IL44" s="27"/>
      <c r="IM44" s="27"/>
      <c r="IN44" s="27"/>
      <c r="IO44" s="27"/>
      <c r="IP44" s="27"/>
      <c r="IQ44" s="27"/>
      <c r="IR44" s="27"/>
      <c r="IS44" s="61">
        <f xml:space="preserve"> IF( ISNUMBER(DJ44), 0, 1 )</f>
        <v>0</v>
      </c>
      <c r="IT44" s="27"/>
      <c r="IU44" s="27"/>
      <c r="IV44" s="27"/>
      <c r="IW44" s="27"/>
      <c r="IX44" s="27"/>
      <c r="IY44" s="27"/>
      <c r="IZ44" s="27"/>
      <c r="JA44" s="27"/>
      <c r="JB44" s="61">
        <f xml:space="preserve"> IF( ISNUMBER(DS44), 0, 1 )</f>
        <v>0</v>
      </c>
      <c r="JC44" s="200"/>
    </row>
    <row r="45" spans="2:263" ht="14.25" customHeight="1" x14ac:dyDescent="0.2">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9"/>
      <c r="DV45" s="205"/>
      <c r="DX45" s="35"/>
      <c r="EA45" s="9"/>
      <c r="EB45" s="9"/>
      <c r="EC45" s="9"/>
      <c r="ED45" s="9"/>
      <c r="EE45" s="9"/>
      <c r="EF45" s="9"/>
      <c r="EG45" s="9"/>
      <c r="EH45" s="9"/>
      <c r="EI45" s="9"/>
      <c r="EJ45" s="9"/>
      <c r="EK45" s="9"/>
      <c r="EL45" s="9"/>
      <c r="EM45" s="9"/>
      <c r="EN45" s="9"/>
      <c r="EO45" s="200"/>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00"/>
    </row>
    <row r="46" spans="2:263" ht="14.25" customHeight="1" x14ac:dyDescent="0.2">
      <c r="B46" s="206" t="s">
        <v>232</v>
      </c>
      <c r="C46" s="207"/>
      <c r="D46" s="208"/>
      <c r="E46" s="208"/>
      <c r="F46" s="208"/>
      <c r="G46" s="209"/>
      <c r="H46" s="210"/>
      <c r="I46" s="210"/>
      <c r="J46" s="210"/>
      <c r="K46" s="210"/>
      <c r="L46" s="210"/>
      <c r="M46" s="210"/>
      <c r="N46" s="210"/>
      <c r="O46" s="13"/>
      <c r="P46" s="209"/>
      <c r="Q46" s="210"/>
      <c r="R46" s="210"/>
      <c r="S46" s="210"/>
      <c r="T46" s="210"/>
      <c r="U46" s="210"/>
      <c r="V46" s="210"/>
      <c r="W46" s="210"/>
      <c r="X46" s="210"/>
      <c r="Y46" s="209"/>
      <c r="Z46" s="210"/>
      <c r="AA46" s="210"/>
      <c r="AB46" s="210"/>
      <c r="AC46" s="210"/>
      <c r="AD46" s="210"/>
      <c r="AE46" s="210"/>
      <c r="AF46" s="210"/>
      <c r="AG46" s="210"/>
      <c r="AH46" s="209"/>
      <c r="AI46" s="210"/>
      <c r="AJ46" s="210"/>
      <c r="AK46" s="210"/>
      <c r="AL46" s="210"/>
      <c r="AM46" s="210"/>
      <c r="AN46" s="210"/>
      <c r="AO46" s="210"/>
      <c r="AP46" s="210"/>
      <c r="AQ46" s="209"/>
      <c r="AR46" s="210"/>
      <c r="AS46" s="210"/>
      <c r="AT46" s="210"/>
      <c r="AU46" s="210"/>
      <c r="AV46" s="210"/>
      <c r="AW46" s="210"/>
      <c r="AX46" s="210"/>
      <c r="AY46" s="210"/>
      <c r="AZ46" s="209"/>
      <c r="BA46" s="210"/>
      <c r="BB46" s="210"/>
      <c r="BC46" s="210"/>
      <c r="BD46" s="210"/>
      <c r="BE46" s="210"/>
      <c r="BF46" s="210"/>
      <c r="BG46" s="210"/>
      <c r="BH46" s="210"/>
      <c r="BI46" s="210"/>
      <c r="BJ46" s="210"/>
      <c r="BK46" s="211"/>
      <c r="BL46" s="211"/>
      <c r="BM46" s="211"/>
      <c r="BN46" s="211"/>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9"/>
      <c r="DV46" s="205"/>
      <c r="DX46" s="35"/>
      <c r="EO46" s="200"/>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00"/>
    </row>
    <row r="47" spans="2:263" ht="14.25" customHeight="1" x14ac:dyDescent="0.2">
      <c r="B47" s="212"/>
      <c r="C47" s="213" t="s">
        <v>233</v>
      </c>
      <c r="D47" s="208"/>
      <c r="E47" s="208"/>
      <c r="F47" s="208"/>
      <c r="G47" s="209"/>
      <c r="H47" s="210"/>
      <c r="I47" s="210"/>
      <c r="J47" s="210"/>
      <c r="K47" s="210"/>
      <c r="L47" s="210"/>
      <c r="M47" s="210"/>
      <c r="N47" s="210"/>
      <c r="O47" s="210"/>
      <c r="P47" s="209"/>
      <c r="Q47" s="210"/>
      <c r="R47" s="210"/>
      <c r="S47" s="210"/>
      <c r="T47" s="210"/>
      <c r="U47" s="210"/>
      <c r="V47" s="210"/>
      <c r="W47" s="210"/>
      <c r="X47" s="210"/>
      <c r="Y47" s="209"/>
      <c r="Z47" s="210"/>
      <c r="AA47" s="210"/>
      <c r="AB47" s="210"/>
      <c r="AC47" s="210"/>
      <c r="AD47" s="210"/>
      <c r="AE47" s="210"/>
      <c r="AF47" s="210"/>
      <c r="AG47" s="210"/>
      <c r="AH47" s="209"/>
      <c r="AI47" s="210"/>
      <c r="AJ47" s="210"/>
      <c r="AK47" s="210"/>
      <c r="AL47" s="210"/>
      <c r="AM47" s="210"/>
      <c r="AN47" s="210"/>
      <c r="AO47" s="210"/>
      <c r="AP47" s="210"/>
      <c r="AQ47" s="209"/>
      <c r="AR47" s="210"/>
      <c r="AS47" s="210"/>
      <c r="AT47" s="210"/>
      <c r="AU47" s="210"/>
      <c r="AV47" s="210"/>
      <c r="AW47" s="210"/>
      <c r="AX47" s="210"/>
      <c r="AY47" s="210"/>
      <c r="AZ47" s="209"/>
      <c r="BA47" s="210"/>
      <c r="BB47" s="210"/>
      <c r="BC47" s="210"/>
      <c r="BD47" s="210"/>
      <c r="BE47" s="210"/>
      <c r="BF47" s="210"/>
      <c r="BG47" s="210"/>
      <c r="BH47" s="210"/>
      <c r="BI47" s="210"/>
      <c r="BJ47" s="210"/>
      <c r="BK47" s="211"/>
      <c r="BL47" s="211"/>
      <c r="BM47" s="211"/>
      <c r="BN47" s="211"/>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9"/>
      <c r="DV47" s="205"/>
      <c r="DX47" s="35"/>
      <c r="EO47" s="146"/>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146"/>
    </row>
    <row r="48" spans="2:263" ht="14.25" customHeight="1" x14ac:dyDescent="0.2">
      <c r="B48" s="214"/>
      <c r="C48" s="213" t="s">
        <v>234</v>
      </c>
      <c r="D48" s="208"/>
      <c r="E48" s="208"/>
      <c r="F48" s="208"/>
      <c r="G48" s="209"/>
      <c r="H48" s="210"/>
      <c r="I48" s="210"/>
      <c r="J48" s="210"/>
      <c r="K48" s="210"/>
      <c r="L48" s="210"/>
      <c r="M48" s="210"/>
      <c r="N48" s="210"/>
      <c r="O48" s="210"/>
      <c r="P48" s="209"/>
      <c r="Q48" s="210"/>
      <c r="R48" s="210"/>
      <c r="S48" s="210"/>
      <c r="T48" s="210"/>
      <c r="U48" s="210"/>
      <c r="V48" s="210"/>
      <c r="W48" s="210"/>
      <c r="X48" s="210"/>
      <c r="Y48" s="209"/>
      <c r="Z48" s="210"/>
      <c r="AA48" s="210"/>
      <c r="AB48" s="210"/>
      <c r="AC48" s="210"/>
      <c r="AD48" s="210"/>
      <c r="AE48" s="210"/>
      <c r="AF48" s="210"/>
      <c r="AG48" s="210"/>
      <c r="AH48" s="209"/>
      <c r="AI48" s="210"/>
      <c r="AJ48" s="210"/>
      <c r="AK48" s="210"/>
      <c r="AL48" s="210"/>
      <c r="AM48" s="210"/>
      <c r="AN48" s="210"/>
      <c r="AO48" s="210"/>
      <c r="AP48" s="210"/>
      <c r="AQ48" s="209"/>
      <c r="AR48" s="210"/>
      <c r="AS48" s="210"/>
      <c r="AT48" s="210"/>
      <c r="AU48" s="210"/>
      <c r="AV48" s="210"/>
      <c r="AW48" s="210"/>
      <c r="AX48" s="210"/>
      <c r="AY48" s="210"/>
      <c r="AZ48" s="209"/>
      <c r="BA48" s="210"/>
      <c r="BB48" s="210"/>
      <c r="BC48" s="210"/>
      <c r="BD48" s="210"/>
      <c r="BE48" s="210"/>
      <c r="BF48" s="210"/>
      <c r="BG48" s="210"/>
      <c r="BH48" s="210"/>
      <c r="BI48" s="210"/>
      <c r="BJ48" s="210"/>
      <c r="BK48" s="211"/>
      <c r="BL48" s="211"/>
      <c r="BM48" s="211"/>
      <c r="BN48" s="211"/>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9"/>
      <c r="DV48" s="205"/>
      <c r="DX48" s="35"/>
      <c r="EO48" s="146"/>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146"/>
    </row>
    <row r="49" spans="2:263" ht="14.25" customHeight="1" x14ac:dyDescent="0.2">
      <c r="B49" s="215"/>
      <c r="C49" s="213" t="s">
        <v>235</v>
      </c>
      <c r="D49" s="208"/>
      <c r="E49" s="208"/>
      <c r="F49" s="208"/>
      <c r="G49" s="209"/>
      <c r="H49" s="210"/>
      <c r="I49" s="210"/>
      <c r="J49" s="210"/>
      <c r="K49" s="210"/>
      <c r="L49" s="210"/>
      <c r="M49" s="210"/>
      <c r="N49" s="210"/>
      <c r="O49" s="210"/>
      <c r="P49" s="209"/>
      <c r="Q49" s="210"/>
      <c r="R49" s="210"/>
      <c r="S49" s="210"/>
      <c r="T49" s="210"/>
      <c r="U49" s="210"/>
      <c r="V49" s="210"/>
      <c r="W49" s="210"/>
      <c r="X49" s="210"/>
      <c r="Y49" s="209"/>
      <c r="Z49" s="210"/>
      <c r="AA49" s="210"/>
      <c r="AB49" s="210"/>
      <c r="AC49" s="210"/>
      <c r="AD49" s="210"/>
      <c r="AE49" s="210"/>
      <c r="AF49" s="210"/>
      <c r="AG49" s="210"/>
      <c r="AH49" s="209"/>
      <c r="AI49" s="210"/>
      <c r="AJ49" s="210"/>
      <c r="AK49" s="210"/>
      <c r="AL49" s="210"/>
      <c r="AM49" s="210"/>
      <c r="AN49" s="210"/>
      <c r="AO49" s="210"/>
      <c r="AP49" s="210"/>
      <c r="AQ49" s="209"/>
      <c r="AR49" s="210"/>
      <c r="AS49" s="210"/>
      <c r="AT49" s="210"/>
      <c r="AU49" s="210"/>
      <c r="AV49" s="210"/>
      <c r="AW49" s="210"/>
      <c r="AX49" s="210"/>
      <c r="AY49" s="210"/>
      <c r="AZ49" s="209"/>
      <c r="BA49" s="210"/>
      <c r="BB49" s="210"/>
      <c r="BC49" s="210"/>
      <c r="BD49" s="210"/>
      <c r="BE49" s="210"/>
      <c r="BF49" s="210"/>
      <c r="BG49" s="210"/>
      <c r="BH49" s="210"/>
      <c r="BI49" s="210"/>
      <c r="BJ49" s="210"/>
      <c r="BK49" s="211"/>
      <c r="BL49" s="211"/>
      <c r="BM49" s="211"/>
      <c r="BN49" s="211"/>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9"/>
      <c r="DV49" s="205"/>
      <c r="DX49" s="35"/>
      <c r="EO49" s="146"/>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146"/>
    </row>
    <row r="50" spans="2:263" ht="14.25" customHeight="1" x14ac:dyDescent="0.2">
      <c r="B50" s="216"/>
      <c r="C50" s="213" t="s">
        <v>236</v>
      </c>
      <c r="D50" s="208"/>
      <c r="E50" s="208"/>
      <c r="F50" s="208"/>
      <c r="G50" s="209"/>
      <c r="H50" s="210"/>
      <c r="I50" s="210"/>
      <c r="J50" s="210"/>
      <c r="K50" s="210"/>
      <c r="L50" s="210"/>
      <c r="M50" s="210"/>
      <c r="N50" s="210"/>
      <c r="O50" s="210"/>
      <c r="P50" s="209"/>
      <c r="Q50" s="210"/>
      <c r="R50" s="210"/>
      <c r="S50" s="210"/>
      <c r="T50" s="210"/>
      <c r="U50" s="210"/>
      <c r="V50" s="210"/>
      <c r="W50" s="210"/>
      <c r="X50" s="210"/>
      <c r="Y50" s="209"/>
      <c r="Z50" s="210"/>
      <c r="AA50" s="210"/>
      <c r="AB50" s="210"/>
      <c r="AC50" s="210"/>
      <c r="AD50" s="210"/>
      <c r="AE50" s="210"/>
      <c r="AF50" s="210"/>
      <c r="AG50" s="210"/>
      <c r="AH50" s="209"/>
      <c r="AI50" s="210"/>
      <c r="AJ50" s="210"/>
      <c r="AK50" s="210"/>
      <c r="AL50" s="210"/>
      <c r="AM50" s="210"/>
      <c r="AN50" s="210"/>
      <c r="AO50" s="210"/>
      <c r="AP50" s="210"/>
      <c r="AQ50" s="209"/>
      <c r="AR50" s="210"/>
      <c r="AS50" s="210"/>
      <c r="AT50" s="210"/>
      <c r="AU50" s="210"/>
      <c r="AV50" s="210"/>
      <c r="AW50" s="210"/>
      <c r="AX50" s="210"/>
      <c r="AY50" s="210"/>
      <c r="AZ50" s="209"/>
      <c r="BA50" s="210"/>
      <c r="BB50" s="210"/>
      <c r="BC50" s="210"/>
      <c r="BD50" s="210"/>
      <c r="BE50" s="210"/>
      <c r="BF50" s="210"/>
      <c r="BG50" s="210"/>
      <c r="BH50" s="210"/>
      <c r="BI50" s="210"/>
      <c r="BJ50" s="210"/>
      <c r="BK50" s="211"/>
      <c r="BL50" s="211"/>
      <c r="BM50" s="211"/>
      <c r="BN50" s="211"/>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9"/>
      <c r="DV50" s="205"/>
      <c r="DX50" s="35"/>
      <c r="EO50" s="21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17"/>
    </row>
    <row r="51" spans="2:263" ht="14.25" customHeight="1" thickBot="1" x14ac:dyDescent="0.25">
      <c r="B51" s="218"/>
      <c r="C51" s="213"/>
      <c r="D51" s="208"/>
      <c r="E51" s="208"/>
      <c r="F51" s="208"/>
      <c r="G51" s="209"/>
      <c r="H51" s="210"/>
      <c r="I51" s="210"/>
      <c r="J51" s="210"/>
      <c r="K51" s="210"/>
      <c r="L51" s="210"/>
      <c r="M51" s="210"/>
      <c r="N51" s="210"/>
      <c r="O51" s="210"/>
      <c r="P51" s="209"/>
      <c r="Q51" s="210"/>
      <c r="R51" s="210"/>
      <c r="S51" s="210"/>
      <c r="T51" s="210"/>
      <c r="U51" s="210"/>
      <c r="V51" s="210"/>
      <c r="W51" s="210"/>
      <c r="X51" s="209"/>
      <c r="Y51" s="210"/>
      <c r="Z51" s="210"/>
      <c r="AA51" s="210"/>
      <c r="AB51" s="210"/>
      <c r="AC51" s="210"/>
      <c r="AD51" s="210"/>
      <c r="AE51" s="210"/>
      <c r="AF51" s="210"/>
      <c r="AG51" s="209"/>
      <c r="AH51" s="210"/>
      <c r="AI51" s="210"/>
      <c r="AJ51" s="210"/>
      <c r="AK51" s="210"/>
      <c r="AL51" s="210"/>
      <c r="AM51" s="210"/>
      <c r="AN51" s="210"/>
      <c r="AO51" s="210"/>
      <c r="AP51" s="209"/>
      <c r="AQ51" s="210"/>
      <c r="AR51" s="210"/>
      <c r="AS51" s="210"/>
      <c r="AT51" s="210"/>
      <c r="AU51" s="210"/>
      <c r="AV51" s="210"/>
      <c r="AW51" s="210"/>
      <c r="AX51" s="210"/>
      <c r="AY51" s="209"/>
      <c r="AZ51" s="210"/>
      <c r="BA51" s="210"/>
      <c r="BB51" s="210"/>
      <c r="BC51" s="210"/>
      <c r="BD51" s="210"/>
      <c r="BE51" s="210"/>
      <c r="BF51" s="210"/>
      <c r="BG51" s="210"/>
      <c r="BH51" s="209"/>
      <c r="BI51" s="210"/>
      <c r="BJ51" s="210"/>
      <c r="BK51" s="210"/>
      <c r="BL51" s="210"/>
      <c r="BM51" s="210"/>
      <c r="BN51" s="210"/>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9"/>
      <c r="DV51" s="205"/>
      <c r="DX51" s="35"/>
      <c r="EO51" s="21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17"/>
    </row>
    <row r="52" spans="2:263" ht="16.5" thickBot="1" x14ac:dyDescent="0.25">
      <c r="B52" s="280" t="s">
        <v>237</v>
      </c>
      <c r="C52" s="281"/>
      <c r="D52" s="281"/>
      <c r="E52" s="281"/>
      <c r="F52" s="281"/>
      <c r="G52" s="281"/>
      <c r="H52" s="281"/>
      <c r="I52" s="281"/>
      <c r="J52" s="281"/>
      <c r="K52" s="281"/>
      <c r="L52" s="281"/>
      <c r="M52" s="282"/>
      <c r="N52" s="210"/>
      <c r="O52" s="210"/>
      <c r="P52" s="209"/>
      <c r="Q52" s="210"/>
      <c r="R52" s="210"/>
      <c r="S52" s="210"/>
      <c r="T52" s="210"/>
      <c r="U52" s="210"/>
      <c r="V52" s="210"/>
      <c r="W52" s="210"/>
      <c r="X52" s="209"/>
      <c r="Y52" s="210"/>
      <c r="Z52" s="210"/>
      <c r="AA52" s="210"/>
      <c r="AB52" s="210"/>
      <c r="AC52" s="210"/>
      <c r="AD52" s="210"/>
      <c r="AE52" s="210"/>
      <c r="AF52" s="210"/>
      <c r="AG52" s="209"/>
      <c r="AH52" s="210"/>
      <c r="AI52" s="210"/>
      <c r="AJ52" s="210"/>
      <c r="AK52" s="210"/>
      <c r="AL52" s="210"/>
      <c r="AM52" s="210"/>
      <c r="AN52" s="210"/>
      <c r="AO52" s="210"/>
      <c r="AP52" s="209"/>
      <c r="AQ52" s="210"/>
      <c r="AR52" s="210"/>
      <c r="AS52" s="210"/>
      <c r="AT52" s="210"/>
      <c r="AU52" s="210"/>
      <c r="AV52" s="210"/>
      <c r="AW52" s="210"/>
      <c r="AX52" s="210"/>
      <c r="AY52" s="209"/>
      <c r="AZ52" s="210"/>
      <c r="BA52" s="210"/>
      <c r="BB52" s="210"/>
      <c r="BC52" s="210"/>
      <c r="BD52" s="210"/>
      <c r="BE52" s="210"/>
      <c r="BF52" s="210"/>
      <c r="BG52" s="210"/>
      <c r="BH52" s="209"/>
      <c r="BI52" s="210"/>
      <c r="BJ52" s="210"/>
      <c r="BK52" s="210"/>
      <c r="BL52" s="210"/>
      <c r="BM52" s="210"/>
      <c r="BN52" s="210"/>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9"/>
      <c r="DV52" s="205"/>
      <c r="DX52" s="35"/>
      <c r="EO52" s="21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17"/>
    </row>
    <row r="53" spans="2:263" ht="16.5" thickBot="1" x14ac:dyDescent="0.25">
      <c r="B53" s="219"/>
      <c r="C53" s="220"/>
      <c r="D53" s="221"/>
      <c r="E53" s="222"/>
      <c r="F53" s="222"/>
      <c r="G53" s="222"/>
      <c r="H53" s="222"/>
      <c r="I53" s="222"/>
      <c r="J53" s="222"/>
      <c r="K53" s="222"/>
      <c r="L53" s="222"/>
      <c r="M53" s="222"/>
      <c r="N53" s="210"/>
      <c r="O53" s="210"/>
      <c r="P53" s="209"/>
      <c r="Q53" s="210"/>
      <c r="R53" s="210"/>
      <c r="S53" s="210"/>
      <c r="T53" s="210"/>
      <c r="U53" s="210"/>
      <c r="V53" s="210"/>
      <c r="W53" s="210"/>
      <c r="X53" s="209"/>
      <c r="Y53" s="210"/>
      <c r="Z53" s="210"/>
      <c r="AA53" s="210"/>
      <c r="AB53" s="210"/>
      <c r="AC53" s="210"/>
      <c r="AD53" s="210"/>
      <c r="AE53" s="210"/>
      <c r="AF53" s="210"/>
      <c r="AG53" s="209"/>
      <c r="AH53" s="210"/>
      <c r="AI53" s="210"/>
      <c r="AJ53" s="210"/>
      <c r="AK53" s="210"/>
      <c r="AL53" s="210"/>
      <c r="AM53" s="210"/>
      <c r="AN53" s="210"/>
      <c r="AO53" s="210"/>
      <c r="AP53" s="209"/>
      <c r="AQ53" s="210"/>
      <c r="AR53" s="210"/>
      <c r="AS53" s="210"/>
      <c r="AT53" s="210"/>
      <c r="AU53" s="210"/>
      <c r="AV53" s="210"/>
      <c r="AW53" s="210"/>
      <c r="AX53" s="210"/>
      <c r="AY53" s="209"/>
      <c r="AZ53" s="210"/>
      <c r="BA53" s="210"/>
      <c r="BB53" s="210"/>
      <c r="BC53" s="210"/>
      <c r="BD53" s="210"/>
      <c r="BE53" s="210"/>
      <c r="BF53" s="210"/>
      <c r="BG53" s="210"/>
      <c r="BH53" s="209"/>
      <c r="BI53" s="210"/>
      <c r="BJ53" s="210"/>
      <c r="BK53" s="210"/>
      <c r="BL53" s="210"/>
      <c r="BM53" s="210"/>
      <c r="BN53" s="210"/>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9"/>
      <c r="DV53" s="205"/>
      <c r="DX53" s="35"/>
      <c r="EO53" s="21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c r="IU53" s="27"/>
      <c r="IV53" s="27"/>
      <c r="IW53" s="27"/>
      <c r="IX53" s="27"/>
      <c r="IY53" s="27"/>
      <c r="IZ53" s="27"/>
      <c r="JA53" s="27"/>
      <c r="JB53" s="27"/>
      <c r="JC53" s="217"/>
    </row>
    <row r="54" spans="2:263" ht="30" customHeight="1" thickBot="1" x14ac:dyDescent="0.25">
      <c r="B54" s="283" t="s">
        <v>238</v>
      </c>
      <c r="C54" s="284"/>
      <c r="D54" s="284"/>
      <c r="E54" s="284"/>
      <c r="F54" s="284"/>
      <c r="G54" s="284"/>
      <c r="H54" s="284"/>
      <c r="I54" s="284"/>
      <c r="J54" s="284"/>
      <c r="K54" s="284"/>
      <c r="L54" s="284"/>
      <c r="M54" s="285"/>
      <c r="N54" s="210"/>
      <c r="O54" s="210"/>
      <c r="P54" s="209"/>
      <c r="Q54" s="210"/>
      <c r="R54" s="210"/>
      <c r="S54" s="210"/>
      <c r="T54" s="210"/>
      <c r="U54" s="210"/>
      <c r="V54" s="210"/>
      <c r="W54" s="210"/>
      <c r="X54" s="209"/>
      <c r="Y54" s="210"/>
      <c r="Z54" s="210"/>
      <c r="AA54" s="210"/>
      <c r="AB54" s="210"/>
      <c r="AC54" s="210"/>
      <c r="AD54" s="210"/>
      <c r="AE54" s="210"/>
      <c r="AF54" s="210"/>
      <c r="AG54" s="209"/>
      <c r="AH54" s="210"/>
      <c r="AI54" s="210"/>
      <c r="AJ54" s="210"/>
      <c r="AK54" s="210"/>
      <c r="AL54" s="210"/>
      <c r="AM54" s="210"/>
      <c r="AN54" s="210"/>
      <c r="AO54" s="210"/>
      <c r="AP54" s="209"/>
      <c r="AQ54" s="210"/>
      <c r="AR54" s="210"/>
      <c r="AS54" s="210"/>
      <c r="AT54" s="210"/>
      <c r="AU54" s="210"/>
      <c r="AV54" s="210"/>
      <c r="AW54" s="210"/>
      <c r="AX54" s="210"/>
      <c r="AY54" s="209"/>
      <c r="AZ54" s="210"/>
      <c r="BA54" s="210"/>
      <c r="BB54" s="210"/>
      <c r="BC54" s="210"/>
      <c r="BD54" s="210"/>
      <c r="BE54" s="210"/>
      <c r="BF54" s="210"/>
      <c r="BG54" s="210"/>
      <c r="BH54" s="209"/>
      <c r="BI54" s="210"/>
      <c r="BJ54" s="210"/>
      <c r="BK54" s="210"/>
      <c r="BL54" s="210"/>
      <c r="BM54" s="210"/>
      <c r="BN54" s="210"/>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DE54" s="14"/>
      <c r="DF54" s="14"/>
      <c r="DG54" s="14"/>
      <c r="DH54" s="14"/>
      <c r="DI54" s="14"/>
      <c r="DJ54" s="14"/>
      <c r="DK54" s="14"/>
      <c r="DL54" s="14"/>
      <c r="DM54" s="14"/>
      <c r="DN54" s="14"/>
      <c r="DO54" s="14"/>
      <c r="DP54" s="14"/>
      <c r="DQ54" s="14"/>
      <c r="DR54" s="14"/>
      <c r="DS54" s="14"/>
      <c r="DT54" s="14"/>
      <c r="DU54" s="149"/>
      <c r="DV54" s="205"/>
      <c r="DX54" s="35"/>
      <c r="EO54" s="21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17"/>
    </row>
    <row r="55" spans="2:263" ht="16.5" thickBot="1" x14ac:dyDescent="0.25">
      <c r="B55" s="223"/>
      <c r="C55" s="220"/>
      <c r="D55" s="221"/>
      <c r="E55" s="222"/>
      <c r="F55" s="222"/>
      <c r="G55" s="222"/>
      <c r="H55" s="222"/>
      <c r="I55" s="222"/>
      <c r="J55" s="222"/>
      <c r="K55" s="222"/>
      <c r="L55" s="222"/>
      <c r="M55" s="222"/>
      <c r="N55" s="210"/>
      <c r="O55" s="210"/>
      <c r="P55" s="209"/>
      <c r="Q55" s="210"/>
      <c r="R55" s="210"/>
      <c r="S55" s="210"/>
      <c r="T55" s="210"/>
      <c r="U55" s="210"/>
      <c r="V55" s="210"/>
      <c r="W55" s="210"/>
      <c r="X55" s="209"/>
      <c r="Y55" s="210"/>
      <c r="Z55" s="210"/>
      <c r="AA55" s="210"/>
      <c r="AB55" s="210"/>
      <c r="AC55" s="210"/>
      <c r="AD55" s="210"/>
      <c r="AE55" s="210"/>
      <c r="AF55" s="210"/>
      <c r="AG55" s="209"/>
      <c r="AH55" s="210"/>
      <c r="AI55" s="210"/>
      <c r="AJ55" s="210"/>
      <c r="AK55" s="210"/>
      <c r="AL55" s="210"/>
      <c r="AM55" s="210"/>
      <c r="AN55" s="210"/>
      <c r="AO55" s="210"/>
      <c r="AP55" s="209"/>
      <c r="AQ55" s="210"/>
      <c r="AR55" s="210"/>
      <c r="AS55" s="210"/>
      <c r="AT55" s="210"/>
      <c r="AU55" s="210"/>
      <c r="AV55" s="210"/>
      <c r="AW55" s="210"/>
      <c r="AX55" s="210"/>
      <c r="AY55" s="209"/>
      <c r="AZ55" s="210"/>
      <c r="BA55" s="210"/>
      <c r="BB55" s="210"/>
      <c r="BC55" s="210"/>
      <c r="BD55" s="210"/>
      <c r="BE55" s="210"/>
      <c r="BF55" s="210"/>
      <c r="BG55" s="210"/>
      <c r="BH55" s="209"/>
      <c r="BI55" s="210"/>
      <c r="BJ55" s="210"/>
      <c r="BK55" s="210"/>
      <c r="BL55" s="210"/>
      <c r="BM55" s="210"/>
      <c r="BN55" s="210"/>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9"/>
      <c r="DV55" s="205"/>
      <c r="DX55" s="35"/>
      <c r="EO55" s="21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17"/>
    </row>
    <row r="56" spans="2:263" ht="15.75" x14ac:dyDescent="0.2">
      <c r="B56" s="224" t="s">
        <v>239</v>
      </c>
      <c r="C56" s="286" t="s">
        <v>240</v>
      </c>
      <c r="D56" s="287"/>
      <c r="E56" s="287"/>
      <c r="F56" s="287"/>
      <c r="G56" s="287"/>
      <c r="H56" s="287"/>
      <c r="I56" s="287"/>
      <c r="J56" s="287"/>
      <c r="K56" s="287"/>
      <c r="L56" s="287"/>
      <c r="M56" s="288"/>
      <c r="N56" s="210"/>
      <c r="O56" s="210"/>
      <c r="P56" s="209"/>
      <c r="Q56" s="210"/>
      <c r="R56" s="210"/>
      <c r="S56" s="210"/>
      <c r="T56" s="210"/>
      <c r="U56" s="210"/>
      <c r="V56" s="210"/>
      <c r="W56" s="210"/>
      <c r="X56" s="209"/>
      <c r="Y56" s="210"/>
      <c r="Z56" s="210"/>
      <c r="AA56" s="210"/>
      <c r="AB56" s="210"/>
      <c r="AC56" s="210"/>
      <c r="AD56" s="210"/>
      <c r="AE56" s="210"/>
      <c r="AF56" s="210"/>
      <c r="AG56" s="209"/>
      <c r="AH56" s="210"/>
      <c r="AI56" s="210"/>
      <c r="AJ56" s="210"/>
      <c r="AK56" s="210"/>
      <c r="AL56" s="210"/>
      <c r="AM56" s="210"/>
      <c r="AN56" s="210"/>
      <c r="AO56" s="210"/>
      <c r="AP56" s="209"/>
      <c r="AQ56" s="210"/>
      <c r="AR56" s="210"/>
      <c r="AS56" s="210"/>
      <c r="AT56" s="210"/>
      <c r="AU56" s="210"/>
      <c r="AV56" s="210"/>
      <c r="AW56" s="210"/>
      <c r="AX56" s="210"/>
      <c r="AY56" s="209"/>
      <c r="AZ56" s="210"/>
      <c r="BA56" s="210"/>
      <c r="BB56" s="210"/>
      <c r="BC56" s="210"/>
      <c r="BD56" s="210"/>
      <c r="BE56" s="210"/>
      <c r="BF56" s="210"/>
      <c r="BG56" s="210"/>
      <c r="BH56" s="209"/>
      <c r="BI56" s="210"/>
      <c r="BJ56" s="210"/>
      <c r="BK56" s="210"/>
      <c r="BL56" s="210"/>
      <c r="BM56" s="210"/>
      <c r="BN56" s="210"/>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9"/>
      <c r="DV56" s="205"/>
      <c r="DX56" s="35"/>
      <c r="EO56" s="225"/>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25"/>
    </row>
    <row r="57" spans="2:263" ht="15.75" x14ac:dyDescent="0.2">
      <c r="B57" s="226" t="s">
        <v>241</v>
      </c>
      <c r="C57" s="227" t="str">
        <f>$C$9</f>
        <v>Expenditure</v>
      </c>
      <c r="D57" s="228"/>
      <c r="E57" s="228"/>
      <c r="F57" s="228"/>
      <c r="G57" s="228"/>
      <c r="H57" s="228"/>
      <c r="I57" s="228"/>
      <c r="J57" s="228"/>
      <c r="K57" s="228"/>
      <c r="L57" s="228"/>
      <c r="M57" s="229"/>
      <c r="N57" s="210"/>
      <c r="O57" s="210"/>
      <c r="P57" s="209"/>
      <c r="Q57" s="210"/>
      <c r="R57" s="210"/>
      <c r="S57" s="210"/>
      <c r="T57" s="210"/>
      <c r="U57" s="210"/>
      <c r="V57" s="210"/>
      <c r="W57" s="210"/>
      <c r="X57" s="209"/>
      <c r="Y57" s="210"/>
      <c r="Z57" s="210"/>
      <c r="AA57" s="210"/>
      <c r="AB57" s="210"/>
      <c r="AC57" s="210"/>
      <c r="AD57" s="210"/>
      <c r="AE57" s="210"/>
      <c r="AF57" s="210"/>
      <c r="AG57" s="209"/>
      <c r="AH57" s="210"/>
      <c r="AI57" s="210"/>
      <c r="AJ57" s="210"/>
      <c r="AK57" s="210"/>
      <c r="AL57" s="210"/>
      <c r="AM57" s="210"/>
      <c r="AN57" s="210"/>
      <c r="AO57" s="210"/>
      <c r="AP57" s="209"/>
      <c r="AQ57" s="210"/>
      <c r="AR57" s="210"/>
      <c r="AS57" s="210"/>
      <c r="AT57" s="210"/>
      <c r="AU57" s="210"/>
      <c r="AV57" s="210"/>
      <c r="AW57" s="210"/>
      <c r="AX57" s="210"/>
      <c r="AY57" s="209"/>
      <c r="AZ57" s="210"/>
      <c r="BA57" s="210"/>
      <c r="BB57" s="210"/>
      <c r="BC57" s="210"/>
      <c r="BD57" s="210"/>
      <c r="BE57" s="210"/>
      <c r="BF57" s="210"/>
      <c r="BG57" s="210"/>
      <c r="BH57" s="209"/>
      <c r="BI57" s="210"/>
      <c r="BJ57" s="210"/>
      <c r="BK57" s="210"/>
      <c r="BL57" s="210"/>
      <c r="BM57" s="210"/>
      <c r="BN57" s="210"/>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9"/>
      <c r="DV57" s="205"/>
      <c r="DX57" s="35"/>
      <c r="EO57" s="225"/>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25"/>
    </row>
    <row r="58" spans="2:263" ht="45" customHeight="1" x14ac:dyDescent="0.2">
      <c r="B58" s="230">
        <v>1</v>
      </c>
      <c r="C58" s="266" t="s">
        <v>242</v>
      </c>
      <c r="D58" s="267"/>
      <c r="E58" s="267"/>
      <c r="F58" s="267"/>
      <c r="G58" s="267"/>
      <c r="H58" s="267"/>
      <c r="I58" s="267"/>
      <c r="J58" s="267"/>
      <c r="K58" s="267"/>
      <c r="L58" s="267"/>
      <c r="M58" s="268"/>
      <c r="N58" s="210"/>
      <c r="O58" s="210"/>
      <c r="P58" s="209"/>
      <c r="Q58" s="210"/>
      <c r="R58" s="210"/>
      <c r="S58" s="210"/>
      <c r="T58" s="210"/>
      <c r="U58" s="210"/>
      <c r="V58" s="210"/>
      <c r="W58" s="210"/>
      <c r="X58" s="209"/>
      <c r="Y58" s="210"/>
      <c r="Z58" s="210"/>
      <c r="AA58" s="210"/>
      <c r="AB58" s="210"/>
      <c r="AC58" s="210"/>
      <c r="AD58" s="210"/>
      <c r="AE58" s="210"/>
      <c r="AF58" s="210"/>
      <c r="AG58" s="209"/>
      <c r="AH58" s="210"/>
      <c r="AI58" s="210"/>
      <c r="AJ58" s="210"/>
      <c r="AK58" s="210"/>
      <c r="AL58" s="210"/>
      <c r="AM58" s="210"/>
      <c r="AN58" s="210"/>
      <c r="AO58" s="210"/>
      <c r="AP58" s="209"/>
      <c r="AQ58" s="210"/>
      <c r="AR58" s="210"/>
      <c r="AS58" s="210"/>
      <c r="AT58" s="210"/>
      <c r="AU58" s="210"/>
      <c r="AV58" s="210"/>
      <c r="AW58" s="210"/>
      <c r="AX58" s="210"/>
      <c r="AY58" s="209"/>
      <c r="AZ58" s="210"/>
      <c r="BA58" s="210"/>
      <c r="BB58" s="210"/>
      <c r="BC58" s="210"/>
      <c r="BD58" s="210"/>
      <c r="BE58" s="210"/>
      <c r="BF58" s="210"/>
      <c r="BG58" s="210"/>
      <c r="BH58" s="209"/>
      <c r="BI58" s="210"/>
      <c r="BJ58" s="210"/>
      <c r="BK58" s="210"/>
      <c r="BL58" s="210"/>
      <c r="BM58" s="210"/>
      <c r="BN58" s="210"/>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9"/>
      <c r="DV58" s="205"/>
      <c r="DX58" s="35"/>
      <c r="EO58" s="225"/>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25"/>
    </row>
    <row r="59" spans="2:263" ht="73.5" customHeight="1" x14ac:dyDescent="0.2">
      <c r="B59" s="230">
        <v>2</v>
      </c>
      <c r="C59" s="266" t="s">
        <v>243</v>
      </c>
      <c r="D59" s="267"/>
      <c r="E59" s="267"/>
      <c r="F59" s="267"/>
      <c r="G59" s="267"/>
      <c r="H59" s="267"/>
      <c r="I59" s="267"/>
      <c r="J59" s="267"/>
      <c r="K59" s="267"/>
      <c r="L59" s="267"/>
      <c r="M59" s="268"/>
      <c r="N59" s="210"/>
      <c r="O59" s="210"/>
      <c r="P59" s="209"/>
      <c r="Q59" s="210"/>
      <c r="R59" s="210"/>
      <c r="S59" s="210"/>
      <c r="T59" s="210"/>
      <c r="U59" s="210"/>
      <c r="V59" s="210"/>
      <c r="W59" s="210"/>
      <c r="X59" s="209"/>
      <c r="Y59" s="210"/>
      <c r="Z59" s="210"/>
      <c r="AA59" s="210"/>
      <c r="AB59" s="210"/>
      <c r="AC59" s="210"/>
      <c r="AD59" s="210"/>
      <c r="AE59" s="210"/>
      <c r="AF59" s="210"/>
      <c r="AG59" s="209"/>
      <c r="AH59" s="210"/>
      <c r="AI59" s="210"/>
      <c r="AJ59" s="210"/>
      <c r="AK59" s="210"/>
      <c r="AL59" s="210"/>
      <c r="AM59" s="210"/>
      <c r="AN59" s="210"/>
      <c r="AO59" s="210"/>
      <c r="AP59" s="209"/>
      <c r="AQ59" s="210"/>
      <c r="AR59" s="210"/>
      <c r="AS59" s="210"/>
      <c r="AT59" s="210"/>
      <c r="AU59" s="210"/>
      <c r="AV59" s="210"/>
      <c r="AW59" s="210"/>
      <c r="AX59" s="210"/>
      <c r="AY59" s="209"/>
      <c r="AZ59" s="210"/>
      <c r="BA59" s="210"/>
      <c r="BB59" s="210"/>
      <c r="BC59" s="210"/>
      <c r="BD59" s="210"/>
      <c r="BE59" s="210"/>
      <c r="BF59" s="210"/>
      <c r="BG59" s="210"/>
      <c r="BH59" s="209"/>
      <c r="BI59" s="210"/>
      <c r="BJ59" s="210"/>
      <c r="BK59" s="210"/>
      <c r="BL59" s="210"/>
      <c r="BM59" s="210"/>
      <c r="BN59" s="210"/>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9"/>
      <c r="DV59" s="205"/>
      <c r="DX59" s="231"/>
      <c r="EO59" s="225"/>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25"/>
    </row>
    <row r="60" spans="2:263" ht="60" customHeight="1" x14ac:dyDescent="0.2">
      <c r="B60" s="230">
        <v>3</v>
      </c>
      <c r="C60" s="266" t="s">
        <v>244</v>
      </c>
      <c r="D60" s="267"/>
      <c r="E60" s="267"/>
      <c r="F60" s="267"/>
      <c r="G60" s="267"/>
      <c r="H60" s="267"/>
      <c r="I60" s="267"/>
      <c r="J60" s="267"/>
      <c r="K60" s="267"/>
      <c r="L60" s="267"/>
      <c r="M60" s="268"/>
      <c r="N60" s="210"/>
      <c r="O60" s="210"/>
      <c r="P60" s="209"/>
      <c r="Q60" s="210"/>
      <c r="R60" s="210"/>
      <c r="S60" s="210"/>
      <c r="T60" s="210"/>
      <c r="U60" s="210"/>
      <c r="V60" s="210"/>
      <c r="W60" s="210"/>
      <c r="X60" s="209"/>
      <c r="Y60" s="210"/>
      <c r="Z60" s="210"/>
      <c r="AA60" s="210"/>
      <c r="AB60" s="210"/>
      <c r="AC60" s="210"/>
      <c r="AD60" s="210"/>
      <c r="AE60" s="210"/>
      <c r="AF60" s="210"/>
      <c r="AG60" s="209"/>
      <c r="AH60" s="210"/>
      <c r="AI60" s="210"/>
      <c r="AJ60" s="210"/>
      <c r="AK60" s="210"/>
      <c r="AL60" s="210"/>
      <c r="AM60" s="210"/>
      <c r="AN60" s="210"/>
      <c r="AO60" s="210"/>
      <c r="AP60" s="209"/>
      <c r="AQ60" s="210"/>
      <c r="AR60" s="210"/>
      <c r="AS60" s="210"/>
      <c r="AT60" s="210"/>
      <c r="AU60" s="210"/>
      <c r="AV60" s="210"/>
      <c r="AW60" s="210"/>
      <c r="AX60" s="210"/>
      <c r="AY60" s="209"/>
      <c r="AZ60" s="210"/>
      <c r="BA60" s="210"/>
      <c r="BB60" s="210"/>
      <c r="BC60" s="210"/>
      <c r="BD60" s="210"/>
      <c r="BE60" s="210"/>
      <c r="BF60" s="210"/>
      <c r="BG60" s="210"/>
      <c r="BH60" s="209"/>
      <c r="BI60" s="210"/>
      <c r="BJ60" s="210"/>
      <c r="BK60" s="210"/>
      <c r="BL60" s="210"/>
      <c r="BM60" s="210"/>
      <c r="BN60" s="210"/>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9"/>
      <c r="DV60" s="205"/>
      <c r="DX60" s="231"/>
      <c r="EO60" s="225"/>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25"/>
    </row>
    <row r="61" spans="2:263" ht="237.75" customHeight="1" x14ac:dyDescent="0.2">
      <c r="B61" s="230">
        <v>4</v>
      </c>
      <c r="C61" s="266" t="s">
        <v>245</v>
      </c>
      <c r="D61" s="267"/>
      <c r="E61" s="267"/>
      <c r="F61" s="267"/>
      <c r="G61" s="267"/>
      <c r="H61" s="267"/>
      <c r="I61" s="267"/>
      <c r="J61" s="267"/>
      <c r="K61" s="267"/>
      <c r="L61" s="267"/>
      <c r="M61" s="268"/>
      <c r="N61" s="210"/>
      <c r="O61" s="210"/>
      <c r="P61" s="209"/>
      <c r="Q61" s="210"/>
      <c r="R61" s="210"/>
      <c r="S61" s="210"/>
      <c r="T61" s="210"/>
      <c r="U61" s="210"/>
      <c r="V61" s="210"/>
      <c r="W61" s="210"/>
      <c r="X61" s="209"/>
      <c r="Y61" s="210"/>
      <c r="Z61" s="210"/>
      <c r="AA61" s="210"/>
      <c r="AB61" s="210"/>
      <c r="AC61" s="210"/>
      <c r="AD61" s="210"/>
      <c r="AE61" s="210"/>
      <c r="AF61" s="210"/>
      <c r="AG61" s="209"/>
      <c r="AH61" s="210"/>
      <c r="AI61" s="210"/>
      <c r="AJ61" s="210"/>
      <c r="AK61" s="210"/>
      <c r="AL61" s="210"/>
      <c r="AM61" s="210"/>
      <c r="AN61" s="210"/>
      <c r="AO61" s="210"/>
      <c r="AP61" s="209"/>
      <c r="AQ61" s="210"/>
      <c r="AR61" s="210"/>
      <c r="AS61" s="210"/>
      <c r="AT61" s="210"/>
      <c r="AU61" s="210"/>
      <c r="AV61" s="210"/>
      <c r="AW61" s="210"/>
      <c r="AX61" s="210"/>
      <c r="AY61" s="209"/>
      <c r="AZ61" s="210"/>
      <c r="BA61" s="210"/>
      <c r="BB61" s="210"/>
      <c r="BC61" s="210"/>
      <c r="BD61" s="210"/>
      <c r="BE61" s="210"/>
      <c r="BF61" s="210"/>
      <c r="BG61" s="210"/>
      <c r="BH61" s="209"/>
      <c r="BI61" s="210"/>
      <c r="BJ61" s="210"/>
      <c r="BK61" s="210"/>
      <c r="BL61" s="210"/>
      <c r="BM61" s="210"/>
      <c r="BN61" s="210"/>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9"/>
      <c r="DV61" s="205"/>
      <c r="EO61" s="225"/>
      <c r="EP61" s="232"/>
      <c r="JC61" s="225"/>
    </row>
    <row r="62" spans="2:263" ht="45" customHeight="1" x14ac:dyDescent="0.2">
      <c r="B62" s="230">
        <v>5</v>
      </c>
      <c r="C62" s="266" t="s">
        <v>246</v>
      </c>
      <c r="D62" s="267"/>
      <c r="E62" s="267"/>
      <c r="F62" s="267"/>
      <c r="G62" s="267"/>
      <c r="H62" s="267"/>
      <c r="I62" s="267"/>
      <c r="J62" s="267"/>
      <c r="K62" s="267"/>
      <c r="L62" s="267"/>
      <c r="M62" s="268"/>
      <c r="N62" s="210"/>
      <c r="O62" s="210"/>
      <c r="P62" s="209"/>
      <c r="Q62" s="210"/>
      <c r="R62" s="210"/>
      <c r="S62" s="210"/>
      <c r="T62" s="210"/>
      <c r="U62" s="210"/>
      <c r="V62" s="210"/>
      <c r="W62" s="210"/>
      <c r="X62" s="209"/>
      <c r="Y62" s="210"/>
      <c r="Z62" s="210"/>
      <c r="AA62" s="210"/>
      <c r="AB62" s="210"/>
      <c r="AC62" s="210"/>
      <c r="AD62" s="210"/>
      <c r="AE62" s="210"/>
      <c r="AF62" s="210"/>
      <c r="AG62" s="209"/>
      <c r="AH62" s="210"/>
      <c r="AI62" s="210"/>
      <c r="AJ62" s="210"/>
      <c r="AK62" s="210"/>
      <c r="AL62" s="210"/>
      <c r="AM62" s="210"/>
      <c r="AN62" s="210"/>
      <c r="AO62" s="210"/>
      <c r="AP62" s="209"/>
      <c r="AQ62" s="210"/>
      <c r="AR62" s="210"/>
      <c r="AS62" s="210"/>
      <c r="AT62" s="210"/>
      <c r="AU62" s="210"/>
      <c r="AV62" s="210"/>
      <c r="AW62" s="210"/>
      <c r="AX62" s="210"/>
      <c r="AY62" s="209"/>
      <c r="AZ62" s="210"/>
      <c r="BA62" s="210"/>
      <c r="BB62" s="210"/>
      <c r="BC62" s="210"/>
      <c r="BD62" s="210"/>
      <c r="BE62" s="210"/>
      <c r="BF62" s="210"/>
      <c r="BG62" s="210"/>
      <c r="BH62" s="209"/>
      <c r="BI62" s="210"/>
      <c r="BJ62" s="210"/>
      <c r="BK62" s="210"/>
      <c r="BL62" s="210"/>
      <c r="BM62" s="210"/>
      <c r="BN62" s="210"/>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9"/>
      <c r="DV62" s="205"/>
      <c r="EO62" s="225"/>
      <c r="EP62" s="234"/>
      <c r="JC62" s="225"/>
    </row>
    <row r="63" spans="2:263" ht="15" customHeight="1" x14ac:dyDescent="0.2">
      <c r="B63" s="230">
        <v>6</v>
      </c>
      <c r="C63" s="266" t="s">
        <v>247</v>
      </c>
      <c r="D63" s="267"/>
      <c r="E63" s="267"/>
      <c r="F63" s="267"/>
      <c r="G63" s="267"/>
      <c r="H63" s="267"/>
      <c r="I63" s="267"/>
      <c r="J63" s="267"/>
      <c r="K63" s="267"/>
      <c r="L63" s="267"/>
      <c r="M63" s="268"/>
      <c r="N63" s="210"/>
      <c r="O63" s="210"/>
      <c r="P63" s="209"/>
      <c r="Q63" s="210"/>
      <c r="R63" s="210"/>
      <c r="S63" s="210"/>
      <c r="T63" s="210"/>
      <c r="U63" s="210"/>
      <c r="V63" s="210"/>
      <c r="W63" s="210"/>
      <c r="X63" s="209"/>
      <c r="Y63" s="210"/>
      <c r="Z63" s="210"/>
      <c r="AA63" s="210"/>
      <c r="AB63" s="210"/>
      <c r="AC63" s="210"/>
      <c r="AD63" s="210"/>
      <c r="AE63" s="210"/>
      <c r="AF63" s="210"/>
      <c r="AG63" s="209"/>
      <c r="AH63" s="210"/>
      <c r="AI63" s="210"/>
      <c r="AJ63" s="210"/>
      <c r="AK63" s="210"/>
      <c r="AL63" s="210"/>
      <c r="AM63" s="210"/>
      <c r="AN63" s="210"/>
      <c r="AO63" s="210"/>
      <c r="AP63" s="209"/>
      <c r="AQ63" s="210"/>
      <c r="AR63" s="210"/>
      <c r="AS63" s="210"/>
      <c r="AT63" s="210"/>
      <c r="AU63" s="210"/>
      <c r="AV63" s="210"/>
      <c r="AW63" s="210"/>
      <c r="AX63" s="210"/>
      <c r="AY63" s="209"/>
      <c r="AZ63" s="210"/>
      <c r="BA63" s="210"/>
      <c r="BB63" s="210"/>
      <c r="BC63" s="210"/>
      <c r="BD63" s="210"/>
      <c r="BE63" s="210"/>
      <c r="BF63" s="210"/>
      <c r="BG63" s="210"/>
      <c r="BH63" s="209"/>
      <c r="BI63" s="210"/>
      <c r="BJ63" s="210"/>
      <c r="BK63" s="210"/>
      <c r="BL63" s="210"/>
      <c r="BM63" s="210"/>
      <c r="BN63" s="210"/>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9"/>
      <c r="DV63" s="205"/>
      <c r="EO63" s="225"/>
      <c r="EP63" s="234"/>
      <c r="JC63" s="225"/>
    </row>
    <row r="64" spans="2:263" ht="15" customHeight="1" x14ac:dyDescent="0.2">
      <c r="B64" s="230">
        <v>7</v>
      </c>
      <c r="C64" s="266" t="s">
        <v>248</v>
      </c>
      <c r="D64" s="267"/>
      <c r="E64" s="267"/>
      <c r="F64" s="267"/>
      <c r="G64" s="267"/>
      <c r="H64" s="267"/>
      <c r="I64" s="267"/>
      <c r="J64" s="267"/>
      <c r="K64" s="267"/>
      <c r="L64" s="267"/>
      <c r="M64" s="268"/>
      <c r="N64" s="210"/>
      <c r="O64" s="210"/>
      <c r="P64" s="209"/>
      <c r="Q64" s="210"/>
      <c r="R64" s="210"/>
      <c r="S64" s="210"/>
      <c r="T64" s="210"/>
      <c r="U64" s="210"/>
      <c r="V64" s="210"/>
      <c r="W64" s="210"/>
      <c r="X64" s="209"/>
      <c r="Y64" s="210"/>
      <c r="Z64" s="210"/>
      <c r="AA64" s="210"/>
      <c r="AB64" s="210"/>
      <c r="AC64" s="210"/>
      <c r="AD64" s="210"/>
      <c r="AE64" s="210"/>
      <c r="AF64" s="210"/>
      <c r="AG64" s="209"/>
      <c r="AH64" s="210"/>
      <c r="AI64" s="210"/>
      <c r="AJ64" s="210"/>
      <c r="AK64" s="210"/>
      <c r="AL64" s="210"/>
      <c r="AM64" s="210"/>
      <c r="AN64" s="210"/>
      <c r="AO64" s="210"/>
      <c r="AP64" s="209"/>
      <c r="AQ64" s="210"/>
      <c r="AR64" s="210"/>
      <c r="AS64" s="210"/>
      <c r="AT64" s="210"/>
      <c r="AU64" s="210"/>
      <c r="AV64" s="210"/>
      <c r="AW64" s="210"/>
      <c r="AX64" s="210"/>
      <c r="AY64" s="209"/>
      <c r="AZ64" s="210"/>
      <c r="BA64" s="210"/>
      <c r="BB64" s="210"/>
      <c r="BC64" s="210"/>
      <c r="BD64" s="210"/>
      <c r="BE64" s="210"/>
      <c r="BF64" s="210"/>
      <c r="BG64" s="210"/>
      <c r="BH64" s="209"/>
      <c r="BI64" s="210"/>
      <c r="BJ64" s="210"/>
      <c r="BK64" s="210"/>
      <c r="BL64" s="210"/>
      <c r="BM64" s="210"/>
      <c r="BN64" s="210"/>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9"/>
      <c r="DV64" s="205"/>
      <c r="EO64" s="225"/>
      <c r="EP64" s="234"/>
      <c r="JC64" s="225"/>
    </row>
    <row r="65" spans="2:263" ht="90" customHeight="1" x14ac:dyDescent="0.2">
      <c r="B65" s="230">
        <v>8</v>
      </c>
      <c r="C65" s="266" t="s">
        <v>249</v>
      </c>
      <c r="D65" s="267"/>
      <c r="E65" s="267"/>
      <c r="F65" s="267"/>
      <c r="G65" s="267"/>
      <c r="H65" s="267"/>
      <c r="I65" s="267"/>
      <c r="J65" s="267"/>
      <c r="K65" s="267"/>
      <c r="L65" s="267"/>
      <c r="M65" s="268"/>
      <c r="N65" s="210"/>
      <c r="O65" s="210"/>
      <c r="P65" s="209"/>
      <c r="Q65" s="210"/>
      <c r="R65" s="210"/>
      <c r="S65" s="210"/>
      <c r="T65" s="210"/>
      <c r="U65" s="210"/>
      <c r="V65" s="210"/>
      <c r="W65" s="210"/>
      <c r="X65" s="209"/>
      <c r="Y65" s="210"/>
      <c r="Z65" s="210"/>
      <c r="AA65" s="210"/>
      <c r="AB65" s="210"/>
      <c r="AC65" s="210"/>
      <c r="AD65" s="210"/>
      <c r="AE65" s="210"/>
      <c r="AF65" s="210"/>
      <c r="AG65" s="209"/>
      <c r="AH65" s="210"/>
      <c r="AI65" s="210"/>
      <c r="AJ65" s="210"/>
      <c r="AK65" s="210"/>
      <c r="AL65" s="210"/>
      <c r="AM65" s="210"/>
      <c r="AN65" s="210"/>
      <c r="AO65" s="210"/>
      <c r="AP65" s="209"/>
      <c r="AQ65" s="210"/>
      <c r="AR65" s="210"/>
      <c r="AS65" s="210"/>
      <c r="AT65" s="210"/>
      <c r="AU65" s="210"/>
      <c r="AV65" s="210"/>
      <c r="AW65" s="210"/>
      <c r="AX65" s="210"/>
      <c r="AY65" s="209"/>
      <c r="AZ65" s="210"/>
      <c r="BA65" s="210"/>
      <c r="BB65" s="210"/>
      <c r="BC65" s="210"/>
      <c r="BD65" s="210"/>
      <c r="BE65" s="210"/>
      <c r="BF65" s="210"/>
      <c r="BG65" s="210"/>
      <c r="BH65" s="209"/>
      <c r="BI65" s="210"/>
      <c r="BJ65" s="210"/>
      <c r="BK65" s="210"/>
      <c r="BL65" s="210"/>
      <c r="BM65" s="210"/>
      <c r="BN65" s="210"/>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9"/>
      <c r="DV65" s="205"/>
      <c r="EO65" s="225"/>
      <c r="EP65" s="234"/>
      <c r="JC65" s="225"/>
    </row>
    <row r="66" spans="2:263" ht="15" customHeight="1" x14ac:dyDescent="0.2">
      <c r="B66" s="230">
        <v>9</v>
      </c>
      <c r="C66" s="266" t="s">
        <v>250</v>
      </c>
      <c r="D66" s="267"/>
      <c r="E66" s="267"/>
      <c r="F66" s="267"/>
      <c r="G66" s="267"/>
      <c r="H66" s="267"/>
      <c r="I66" s="267"/>
      <c r="J66" s="267"/>
      <c r="K66" s="267"/>
      <c r="L66" s="267"/>
      <c r="M66" s="268"/>
      <c r="N66" s="210"/>
      <c r="O66" s="210"/>
      <c r="P66" s="209"/>
      <c r="Q66" s="210"/>
      <c r="R66" s="210"/>
      <c r="S66" s="210"/>
      <c r="T66" s="210"/>
      <c r="U66" s="210"/>
      <c r="V66" s="210"/>
      <c r="W66" s="210"/>
      <c r="X66" s="209"/>
      <c r="Y66" s="210"/>
      <c r="Z66" s="210"/>
      <c r="AA66" s="210"/>
      <c r="AB66" s="210"/>
      <c r="AC66" s="210"/>
      <c r="AD66" s="210"/>
      <c r="AE66" s="210"/>
      <c r="AF66" s="210"/>
      <c r="AG66" s="209"/>
      <c r="AH66" s="210"/>
      <c r="AI66" s="210"/>
      <c r="AJ66" s="210"/>
      <c r="AK66" s="210"/>
      <c r="AL66" s="210"/>
      <c r="AM66" s="210"/>
      <c r="AN66" s="210"/>
      <c r="AO66" s="210"/>
      <c r="AP66" s="209"/>
      <c r="AQ66" s="210"/>
      <c r="AR66" s="210"/>
      <c r="AS66" s="210"/>
      <c r="AT66" s="210"/>
      <c r="AU66" s="210"/>
      <c r="AV66" s="210"/>
      <c r="AW66" s="210"/>
      <c r="AX66" s="210"/>
      <c r="AY66" s="209"/>
      <c r="AZ66" s="210"/>
      <c r="BA66" s="210"/>
      <c r="BB66" s="210"/>
      <c r="BC66" s="210"/>
      <c r="BD66" s="210"/>
      <c r="BE66" s="210"/>
      <c r="BF66" s="210"/>
      <c r="BG66" s="210"/>
      <c r="BH66" s="209"/>
      <c r="BI66" s="210"/>
      <c r="BJ66" s="210"/>
      <c r="BK66" s="210"/>
      <c r="BL66" s="210"/>
      <c r="BM66" s="210"/>
      <c r="BN66" s="210"/>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9"/>
      <c r="DV66" s="205"/>
      <c r="EO66" s="225"/>
      <c r="EP66" s="232"/>
      <c r="JC66" s="225"/>
    </row>
    <row r="67" spans="2:263" ht="15" customHeight="1" x14ac:dyDescent="0.2">
      <c r="B67" s="230">
        <v>10</v>
      </c>
      <c r="C67" s="266" t="s">
        <v>251</v>
      </c>
      <c r="D67" s="267"/>
      <c r="E67" s="267"/>
      <c r="F67" s="267"/>
      <c r="G67" s="267"/>
      <c r="H67" s="267"/>
      <c r="I67" s="267"/>
      <c r="J67" s="267"/>
      <c r="K67" s="267"/>
      <c r="L67" s="267"/>
      <c r="M67" s="268"/>
      <c r="N67" s="210"/>
      <c r="O67" s="210"/>
      <c r="P67" s="209"/>
      <c r="Q67" s="210"/>
      <c r="R67" s="210"/>
      <c r="S67" s="210"/>
      <c r="T67" s="210"/>
      <c r="U67" s="210"/>
      <c r="V67" s="210"/>
      <c r="W67" s="210"/>
      <c r="X67" s="209"/>
      <c r="Y67" s="210"/>
      <c r="Z67" s="210"/>
      <c r="AA67" s="210"/>
      <c r="AB67" s="210"/>
      <c r="AC67" s="210"/>
      <c r="AD67" s="210"/>
      <c r="AE67" s="210"/>
      <c r="AF67" s="210"/>
      <c r="AG67" s="209"/>
      <c r="AH67" s="210"/>
      <c r="AI67" s="210"/>
      <c r="AJ67" s="210"/>
      <c r="AK67" s="210"/>
      <c r="AL67" s="210"/>
      <c r="AM67" s="210"/>
      <c r="AN67" s="210"/>
      <c r="AO67" s="210"/>
      <c r="AP67" s="209"/>
      <c r="AQ67" s="210"/>
      <c r="AR67" s="210"/>
      <c r="AS67" s="210"/>
      <c r="AT67" s="210"/>
      <c r="AU67" s="210"/>
      <c r="AV67" s="210"/>
      <c r="AW67" s="210"/>
      <c r="AX67" s="210"/>
      <c r="AY67" s="209"/>
      <c r="AZ67" s="210"/>
      <c r="BA67" s="210"/>
      <c r="BB67" s="210"/>
      <c r="BC67" s="210"/>
      <c r="BD67" s="210"/>
      <c r="BE67" s="210"/>
      <c r="BF67" s="210"/>
      <c r="BG67" s="210"/>
      <c r="BH67" s="209"/>
      <c r="BI67" s="210"/>
      <c r="BJ67" s="210"/>
      <c r="BK67" s="210"/>
      <c r="BL67" s="210"/>
      <c r="BM67" s="210"/>
      <c r="BN67" s="210"/>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9"/>
      <c r="DV67" s="205"/>
      <c r="EO67" s="225"/>
      <c r="EP67" s="234"/>
      <c r="JC67" s="225"/>
    </row>
    <row r="68" spans="2:263" ht="105" customHeight="1" x14ac:dyDescent="0.2">
      <c r="B68" s="230">
        <v>11</v>
      </c>
      <c r="C68" s="248" t="s">
        <v>252</v>
      </c>
      <c r="D68" s="249"/>
      <c r="E68" s="249"/>
      <c r="F68" s="249"/>
      <c r="G68" s="249"/>
      <c r="H68" s="249"/>
      <c r="I68" s="249"/>
      <c r="J68" s="249"/>
      <c r="K68" s="249"/>
      <c r="L68" s="249"/>
      <c r="M68" s="250"/>
      <c r="N68" s="210"/>
      <c r="O68" s="210"/>
      <c r="P68" s="209"/>
      <c r="Q68" s="210"/>
      <c r="R68" s="210"/>
      <c r="S68" s="210"/>
      <c r="T68" s="210"/>
      <c r="U68" s="210"/>
      <c r="V68" s="210"/>
      <c r="W68" s="210"/>
      <c r="X68" s="209"/>
      <c r="Y68" s="210"/>
      <c r="Z68" s="210"/>
      <c r="AA68" s="210"/>
      <c r="AB68" s="210"/>
      <c r="AC68" s="210"/>
      <c r="AD68" s="210"/>
      <c r="AE68" s="210"/>
      <c r="AF68" s="210"/>
      <c r="AG68" s="209"/>
      <c r="AH68" s="210"/>
      <c r="AI68" s="210"/>
      <c r="AJ68" s="210"/>
      <c r="AK68" s="210"/>
      <c r="AL68" s="210"/>
      <c r="AM68" s="210"/>
      <c r="AN68" s="210"/>
      <c r="AO68" s="210"/>
      <c r="AP68" s="209"/>
      <c r="AQ68" s="210"/>
      <c r="AR68" s="210"/>
      <c r="AS68" s="210"/>
      <c r="AT68" s="210"/>
      <c r="AU68" s="210"/>
      <c r="AV68" s="210"/>
      <c r="AW68" s="210"/>
      <c r="AX68" s="210"/>
      <c r="AY68" s="209"/>
      <c r="AZ68" s="210"/>
      <c r="BA68" s="210"/>
      <c r="BB68" s="210"/>
      <c r="BC68" s="210"/>
      <c r="BD68" s="210"/>
      <c r="BE68" s="210"/>
      <c r="BF68" s="210"/>
      <c r="BG68" s="210"/>
      <c r="BH68" s="209"/>
      <c r="BI68" s="210"/>
      <c r="BJ68" s="210"/>
      <c r="BK68" s="210"/>
      <c r="BL68" s="210"/>
      <c r="BM68" s="210"/>
      <c r="BN68" s="210"/>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9"/>
      <c r="DV68" s="205"/>
      <c r="EP68" s="234"/>
    </row>
    <row r="69" spans="2:263" ht="90" customHeight="1" x14ac:dyDescent="0.2">
      <c r="B69" s="230">
        <v>12</v>
      </c>
      <c r="C69" s="272" t="s">
        <v>253</v>
      </c>
      <c r="D69" s="273"/>
      <c r="E69" s="273"/>
      <c r="F69" s="273"/>
      <c r="G69" s="273"/>
      <c r="H69" s="273"/>
      <c r="I69" s="273"/>
      <c r="J69" s="273"/>
      <c r="K69" s="273"/>
      <c r="L69" s="273"/>
      <c r="M69" s="274"/>
      <c r="N69" s="210"/>
      <c r="O69" s="210"/>
      <c r="P69" s="209"/>
      <c r="Q69" s="210"/>
      <c r="R69" s="210"/>
      <c r="S69" s="210"/>
      <c r="T69" s="210"/>
      <c r="U69" s="210"/>
      <c r="V69" s="210"/>
      <c r="W69" s="210"/>
      <c r="X69" s="209"/>
      <c r="Y69" s="210"/>
      <c r="Z69" s="210"/>
      <c r="AA69" s="210"/>
      <c r="AB69" s="210"/>
      <c r="AC69" s="210"/>
      <c r="AD69" s="210"/>
      <c r="AE69" s="210"/>
      <c r="AF69" s="210"/>
      <c r="AG69" s="209"/>
      <c r="AH69" s="210"/>
      <c r="AI69" s="210"/>
      <c r="AJ69" s="210"/>
      <c r="AK69" s="210"/>
      <c r="AL69" s="210"/>
      <c r="AM69" s="210"/>
      <c r="AN69" s="210"/>
      <c r="AO69" s="210"/>
      <c r="AP69" s="209"/>
      <c r="AQ69" s="210"/>
      <c r="AR69" s="210"/>
      <c r="AS69" s="210"/>
      <c r="AT69" s="210"/>
      <c r="AU69" s="210"/>
      <c r="AV69" s="210"/>
      <c r="AW69" s="210"/>
      <c r="AX69" s="210"/>
      <c r="AY69" s="209"/>
      <c r="AZ69" s="210"/>
      <c r="BA69" s="210"/>
      <c r="BB69" s="210"/>
      <c r="BC69" s="210"/>
      <c r="BD69" s="210"/>
      <c r="BE69" s="210"/>
      <c r="BF69" s="210"/>
      <c r="BG69" s="210"/>
      <c r="BH69" s="209"/>
      <c r="BI69" s="210"/>
      <c r="BJ69" s="210"/>
      <c r="BK69" s="210"/>
      <c r="BL69" s="210"/>
      <c r="BM69" s="210"/>
      <c r="BN69" s="210"/>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9"/>
      <c r="DV69" s="205"/>
      <c r="EP69" s="234"/>
    </row>
    <row r="70" spans="2:263" ht="90" customHeight="1" x14ac:dyDescent="0.2">
      <c r="B70" s="230">
        <v>13</v>
      </c>
      <c r="C70" s="269" t="s">
        <v>254</v>
      </c>
      <c r="D70" s="270"/>
      <c r="E70" s="270"/>
      <c r="F70" s="270"/>
      <c r="G70" s="270"/>
      <c r="H70" s="270"/>
      <c r="I70" s="270"/>
      <c r="J70" s="270"/>
      <c r="K70" s="270"/>
      <c r="L70" s="270"/>
      <c r="M70" s="271"/>
      <c r="N70" s="210"/>
      <c r="O70" s="210"/>
      <c r="P70" s="209"/>
      <c r="Q70" s="210"/>
      <c r="R70" s="210"/>
      <c r="S70" s="210"/>
      <c r="T70" s="210"/>
      <c r="U70" s="210"/>
      <c r="V70" s="210"/>
      <c r="W70" s="210"/>
      <c r="X70" s="209"/>
      <c r="Y70" s="210"/>
      <c r="Z70" s="210"/>
      <c r="AA70" s="210"/>
      <c r="AB70" s="210"/>
      <c r="AC70" s="210"/>
      <c r="AD70" s="210"/>
      <c r="AE70" s="210"/>
      <c r="AF70" s="210"/>
      <c r="AG70" s="209"/>
      <c r="AH70" s="210"/>
      <c r="AI70" s="210"/>
      <c r="AJ70" s="210"/>
      <c r="AK70" s="210"/>
      <c r="AL70" s="210"/>
      <c r="AM70" s="210"/>
      <c r="AN70" s="210"/>
      <c r="AO70" s="210"/>
      <c r="AP70" s="209"/>
      <c r="AQ70" s="210"/>
      <c r="AR70" s="210"/>
      <c r="AS70" s="210"/>
      <c r="AT70" s="210"/>
      <c r="AU70" s="210"/>
      <c r="AV70" s="210"/>
      <c r="AW70" s="210"/>
      <c r="AX70" s="210"/>
      <c r="AY70" s="209"/>
      <c r="AZ70" s="210"/>
      <c r="BA70" s="210"/>
      <c r="BB70" s="210"/>
      <c r="BC70" s="210"/>
      <c r="BD70" s="210"/>
      <c r="BE70" s="210"/>
      <c r="BF70" s="210"/>
      <c r="BG70" s="210"/>
      <c r="BH70" s="209"/>
      <c r="BI70" s="210"/>
      <c r="BJ70" s="210"/>
      <c r="BK70" s="210"/>
      <c r="BL70" s="210"/>
      <c r="BM70" s="210"/>
      <c r="BN70" s="210"/>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9"/>
      <c r="DV70" s="205"/>
      <c r="EP70" s="234"/>
    </row>
    <row r="71" spans="2:263" ht="15" customHeight="1" x14ac:dyDescent="0.2">
      <c r="B71" s="230">
        <v>14</v>
      </c>
      <c r="C71" s="266" t="s">
        <v>255</v>
      </c>
      <c r="D71" s="267"/>
      <c r="E71" s="267"/>
      <c r="F71" s="267"/>
      <c r="G71" s="267"/>
      <c r="H71" s="267"/>
      <c r="I71" s="267"/>
      <c r="J71" s="267"/>
      <c r="K71" s="267"/>
      <c r="L71" s="267"/>
      <c r="M71" s="268"/>
      <c r="N71" s="210"/>
      <c r="O71" s="210"/>
      <c r="P71" s="209"/>
      <c r="Q71" s="210"/>
      <c r="R71" s="210"/>
      <c r="S71" s="210"/>
      <c r="T71" s="210"/>
      <c r="U71" s="210"/>
      <c r="V71" s="210"/>
      <c r="W71" s="210"/>
      <c r="X71" s="209"/>
      <c r="Y71" s="210"/>
      <c r="Z71" s="210"/>
      <c r="AA71" s="210"/>
      <c r="AB71" s="210"/>
      <c r="AC71" s="210"/>
      <c r="AD71" s="210"/>
      <c r="AE71" s="210"/>
      <c r="AF71" s="210"/>
      <c r="AG71" s="209"/>
      <c r="AH71" s="210"/>
      <c r="AI71" s="210"/>
      <c r="AJ71" s="210"/>
      <c r="AK71" s="210"/>
      <c r="AL71" s="210"/>
      <c r="AM71" s="210"/>
      <c r="AN71" s="210"/>
      <c r="AO71" s="210"/>
      <c r="AP71" s="209"/>
      <c r="AQ71" s="210"/>
      <c r="AR71" s="210"/>
      <c r="AS71" s="210"/>
      <c r="AT71" s="210"/>
      <c r="AU71" s="210"/>
      <c r="AV71" s="210"/>
      <c r="AW71" s="210"/>
      <c r="AX71" s="210"/>
      <c r="AY71" s="209"/>
      <c r="AZ71" s="210"/>
      <c r="BA71" s="210"/>
      <c r="BB71" s="210"/>
      <c r="BC71" s="210"/>
      <c r="BD71" s="210"/>
      <c r="BE71" s="210"/>
      <c r="BF71" s="210"/>
      <c r="BG71" s="210"/>
      <c r="BH71" s="209"/>
      <c r="BI71" s="210"/>
      <c r="BJ71" s="210"/>
      <c r="BK71" s="210"/>
      <c r="BL71" s="210"/>
      <c r="BM71" s="210"/>
      <c r="BN71" s="210"/>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9"/>
      <c r="DV71" s="205"/>
      <c r="EP71" s="234"/>
    </row>
    <row r="72" spans="2:263" ht="15" customHeight="1" x14ac:dyDescent="0.2">
      <c r="B72" s="230">
        <v>15</v>
      </c>
      <c r="C72" s="266" t="s">
        <v>256</v>
      </c>
      <c r="D72" s="267"/>
      <c r="E72" s="267"/>
      <c r="F72" s="267"/>
      <c r="G72" s="267"/>
      <c r="H72" s="267"/>
      <c r="I72" s="267"/>
      <c r="J72" s="267"/>
      <c r="K72" s="267"/>
      <c r="L72" s="267"/>
      <c r="M72" s="268"/>
      <c r="N72" s="210"/>
      <c r="O72" s="210"/>
      <c r="P72" s="209"/>
      <c r="Q72" s="210"/>
      <c r="R72" s="210"/>
      <c r="S72" s="210"/>
      <c r="T72" s="210"/>
      <c r="U72" s="210"/>
      <c r="V72" s="210"/>
      <c r="W72" s="210"/>
      <c r="X72" s="209"/>
      <c r="Y72" s="210"/>
      <c r="Z72" s="210"/>
      <c r="AA72" s="210"/>
      <c r="AB72" s="210"/>
      <c r="AC72" s="210"/>
      <c r="AD72" s="210"/>
      <c r="AE72" s="210"/>
      <c r="AF72" s="210"/>
      <c r="AG72" s="209"/>
      <c r="AH72" s="210"/>
      <c r="AI72" s="210"/>
      <c r="AJ72" s="210"/>
      <c r="AK72" s="210"/>
      <c r="AL72" s="210"/>
      <c r="AM72" s="210"/>
      <c r="AN72" s="210"/>
      <c r="AO72" s="210"/>
      <c r="AP72" s="209"/>
      <c r="AQ72" s="210"/>
      <c r="AR72" s="210"/>
      <c r="AS72" s="210"/>
      <c r="AT72" s="210"/>
      <c r="AU72" s="210"/>
      <c r="AV72" s="210"/>
      <c r="AW72" s="210"/>
      <c r="AX72" s="210"/>
      <c r="AY72" s="209"/>
      <c r="AZ72" s="210"/>
      <c r="BA72" s="210"/>
      <c r="BB72" s="210"/>
      <c r="BC72" s="210"/>
      <c r="BD72" s="210"/>
      <c r="BE72" s="210"/>
      <c r="BF72" s="210"/>
      <c r="BG72" s="210"/>
      <c r="BH72" s="209"/>
      <c r="BI72" s="210"/>
      <c r="BJ72" s="210"/>
      <c r="BK72" s="210"/>
      <c r="BL72" s="210"/>
      <c r="BM72" s="210"/>
      <c r="BN72" s="210"/>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9"/>
      <c r="DV72" s="205"/>
      <c r="EP72" s="234"/>
    </row>
    <row r="73" spans="2:263" ht="15" customHeight="1" x14ac:dyDescent="0.2">
      <c r="B73" s="226" t="s">
        <v>257</v>
      </c>
      <c r="C73" s="227" t="str">
        <f>$C$28</f>
        <v>Customer numbers</v>
      </c>
      <c r="D73" s="228"/>
      <c r="E73" s="228"/>
      <c r="F73" s="228"/>
      <c r="G73" s="228"/>
      <c r="H73" s="228"/>
      <c r="I73" s="228"/>
      <c r="J73" s="228"/>
      <c r="K73" s="228"/>
      <c r="L73" s="228"/>
      <c r="M73" s="229"/>
      <c r="N73" s="210"/>
      <c r="P73" s="209"/>
      <c r="Q73" s="210"/>
      <c r="R73" s="210"/>
      <c r="S73" s="210"/>
      <c r="T73" s="210"/>
      <c r="U73" s="210"/>
      <c r="V73" s="210"/>
      <c r="W73" s="210"/>
      <c r="X73" s="209"/>
      <c r="Y73" s="210"/>
      <c r="Z73" s="210"/>
      <c r="AA73" s="210"/>
      <c r="AB73" s="210"/>
      <c r="AC73" s="210"/>
      <c r="AD73" s="210"/>
      <c r="AE73" s="210"/>
      <c r="AF73" s="210"/>
      <c r="AG73" s="209"/>
      <c r="AH73" s="210"/>
      <c r="AI73" s="210"/>
      <c r="AJ73" s="210"/>
      <c r="AK73" s="210"/>
      <c r="AL73" s="210"/>
      <c r="AM73" s="210"/>
      <c r="AN73" s="210"/>
      <c r="AO73" s="210"/>
      <c r="AP73" s="209"/>
      <c r="AQ73" s="210"/>
      <c r="AR73" s="210"/>
      <c r="AS73" s="210"/>
      <c r="AT73" s="210"/>
      <c r="AU73" s="210"/>
      <c r="AV73" s="210"/>
      <c r="AW73" s="210"/>
      <c r="AX73" s="210"/>
      <c r="AY73" s="209"/>
      <c r="AZ73" s="210"/>
      <c r="BA73" s="210"/>
      <c r="BB73" s="210"/>
      <c r="BC73" s="210"/>
      <c r="BD73" s="210"/>
      <c r="BE73" s="210"/>
      <c r="BF73" s="210"/>
      <c r="BG73" s="210"/>
      <c r="BH73" s="209"/>
      <c r="BI73" s="210"/>
      <c r="BJ73" s="210"/>
      <c r="BK73" s="210"/>
      <c r="BL73" s="210"/>
      <c r="BM73" s="210"/>
      <c r="BN73" s="210"/>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9"/>
      <c r="DV73" s="205"/>
      <c r="EP73" s="234"/>
    </row>
    <row r="74" spans="2:263" ht="115.5" customHeight="1" x14ac:dyDescent="0.2">
      <c r="B74" s="230">
        <v>16</v>
      </c>
      <c r="C74" s="266" t="s">
        <v>258</v>
      </c>
      <c r="D74" s="267"/>
      <c r="E74" s="267"/>
      <c r="F74" s="267"/>
      <c r="G74" s="267"/>
      <c r="H74" s="267"/>
      <c r="I74" s="267"/>
      <c r="J74" s="267"/>
      <c r="K74" s="267"/>
      <c r="L74" s="267"/>
      <c r="M74" s="268"/>
      <c r="N74" s="210"/>
      <c r="O74" s="210"/>
      <c r="P74" s="209"/>
      <c r="Q74" s="210"/>
      <c r="R74" s="210"/>
      <c r="S74" s="210"/>
      <c r="T74" s="210"/>
      <c r="U74" s="210"/>
      <c r="V74" s="210"/>
      <c r="W74" s="210"/>
      <c r="X74" s="209"/>
      <c r="Y74" s="210"/>
      <c r="Z74" s="210"/>
      <c r="AA74" s="210"/>
      <c r="AB74" s="210"/>
      <c r="AC74" s="210"/>
      <c r="AD74" s="210"/>
      <c r="AE74" s="210"/>
      <c r="AF74" s="210"/>
      <c r="AG74" s="209"/>
      <c r="AH74" s="210"/>
      <c r="AI74" s="210"/>
      <c r="AJ74" s="210"/>
      <c r="AK74" s="210"/>
      <c r="AL74" s="210"/>
      <c r="AM74" s="210"/>
      <c r="AN74" s="210"/>
      <c r="AO74" s="210"/>
      <c r="AP74" s="209"/>
      <c r="AQ74" s="210"/>
      <c r="AR74" s="210"/>
      <c r="AS74" s="210"/>
      <c r="AT74" s="210"/>
      <c r="AU74" s="210"/>
      <c r="AV74" s="210"/>
      <c r="AW74" s="210"/>
      <c r="AX74" s="210"/>
      <c r="AY74" s="209"/>
      <c r="AZ74" s="210"/>
      <c r="BA74" s="210"/>
      <c r="BB74" s="210"/>
      <c r="BC74" s="210"/>
      <c r="BD74" s="210"/>
      <c r="BE74" s="210"/>
      <c r="BF74" s="210"/>
      <c r="BG74" s="210"/>
      <c r="BH74" s="209"/>
      <c r="BI74" s="210"/>
      <c r="BJ74" s="210"/>
      <c r="BK74" s="210"/>
      <c r="BL74" s="210"/>
      <c r="BM74" s="210"/>
      <c r="BN74" s="210"/>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9"/>
      <c r="DV74" s="205"/>
    </row>
    <row r="75" spans="2:263" ht="15" customHeight="1" x14ac:dyDescent="0.2">
      <c r="B75" s="226" t="s">
        <v>259</v>
      </c>
      <c r="C75" s="227" t="str">
        <f>$C$31</f>
        <v>Operating expenditure ~ part funded through wholesale</v>
      </c>
      <c r="D75" s="228"/>
      <c r="E75" s="228"/>
      <c r="F75" s="228"/>
      <c r="G75" s="228"/>
      <c r="H75" s="228"/>
      <c r="I75" s="228"/>
      <c r="J75" s="228"/>
      <c r="K75" s="228"/>
      <c r="L75" s="228"/>
      <c r="M75" s="229"/>
      <c r="N75" s="210"/>
      <c r="O75" s="210"/>
      <c r="P75" s="209"/>
      <c r="Q75" s="210"/>
      <c r="R75" s="210"/>
      <c r="S75" s="210"/>
      <c r="T75" s="210"/>
      <c r="U75" s="210"/>
      <c r="V75" s="210"/>
      <c r="W75" s="210"/>
      <c r="X75" s="209"/>
      <c r="Y75" s="210"/>
      <c r="Z75" s="210"/>
      <c r="AA75" s="210"/>
      <c r="AB75" s="210"/>
      <c r="AC75" s="210"/>
      <c r="AD75" s="210"/>
      <c r="AE75" s="210"/>
      <c r="AF75" s="210"/>
      <c r="AG75" s="209"/>
      <c r="AH75" s="210"/>
      <c r="AI75" s="210"/>
      <c r="AJ75" s="210"/>
      <c r="AK75" s="210"/>
      <c r="AL75" s="210"/>
      <c r="AM75" s="210"/>
      <c r="AN75" s="210"/>
      <c r="AO75" s="210"/>
      <c r="AP75" s="209"/>
      <c r="AQ75" s="210"/>
      <c r="AR75" s="210"/>
      <c r="AS75" s="210"/>
      <c r="AT75" s="210"/>
      <c r="AU75" s="210"/>
      <c r="AV75" s="210"/>
      <c r="AW75" s="210"/>
      <c r="AX75" s="210"/>
      <c r="AY75" s="209"/>
      <c r="AZ75" s="210"/>
      <c r="BA75" s="210"/>
      <c r="BB75" s="210"/>
      <c r="BC75" s="210"/>
      <c r="BD75" s="210"/>
      <c r="BE75" s="210"/>
      <c r="BF75" s="210"/>
      <c r="BG75" s="210"/>
      <c r="BH75" s="209"/>
      <c r="BI75" s="210"/>
      <c r="BJ75" s="210"/>
      <c r="BK75" s="210"/>
      <c r="BL75" s="210"/>
      <c r="BM75" s="210"/>
      <c r="BN75" s="210"/>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9"/>
      <c r="DV75" s="205"/>
    </row>
    <row r="76" spans="2:263" ht="111.75" customHeight="1" x14ac:dyDescent="0.2">
      <c r="B76" s="230">
        <v>17</v>
      </c>
      <c r="C76" s="266" t="s">
        <v>260</v>
      </c>
      <c r="D76" s="267"/>
      <c r="E76" s="267"/>
      <c r="F76" s="267"/>
      <c r="G76" s="267"/>
      <c r="H76" s="267"/>
      <c r="I76" s="267"/>
      <c r="J76" s="267"/>
      <c r="K76" s="267"/>
      <c r="L76" s="267"/>
      <c r="M76" s="268"/>
      <c r="N76" s="210"/>
      <c r="O76" s="210"/>
      <c r="P76" s="209"/>
      <c r="Q76" s="210"/>
      <c r="R76" s="210"/>
      <c r="S76" s="210"/>
      <c r="T76" s="210"/>
      <c r="U76" s="210"/>
      <c r="V76" s="210"/>
      <c r="W76" s="210"/>
      <c r="X76" s="209"/>
      <c r="Y76" s="210"/>
      <c r="Z76" s="210"/>
      <c r="AA76" s="210"/>
      <c r="AB76" s="210"/>
      <c r="AC76" s="210"/>
      <c r="AD76" s="210"/>
      <c r="AE76" s="210"/>
      <c r="AF76" s="210"/>
      <c r="AG76" s="209"/>
      <c r="AH76" s="210"/>
      <c r="AI76" s="210"/>
      <c r="AJ76" s="210"/>
      <c r="AK76" s="210"/>
      <c r="AL76" s="210"/>
      <c r="AM76" s="210"/>
      <c r="AN76" s="210"/>
      <c r="AO76" s="210"/>
      <c r="AP76" s="209"/>
      <c r="AQ76" s="210"/>
      <c r="AR76" s="210"/>
      <c r="AS76" s="210"/>
      <c r="AT76" s="210"/>
      <c r="AU76" s="210"/>
      <c r="AV76" s="210"/>
      <c r="AW76" s="210"/>
      <c r="AX76" s="210"/>
      <c r="AY76" s="209"/>
      <c r="AZ76" s="210"/>
      <c r="BA76" s="210"/>
      <c r="BB76" s="210"/>
      <c r="BC76" s="210"/>
      <c r="BD76" s="210"/>
      <c r="BE76" s="210"/>
      <c r="BF76" s="210"/>
      <c r="BG76" s="210"/>
      <c r="BH76" s="209"/>
      <c r="BI76" s="210"/>
      <c r="BJ76" s="210"/>
      <c r="BK76" s="210"/>
      <c r="BL76" s="210"/>
      <c r="BM76" s="210"/>
      <c r="BN76" s="210"/>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row>
    <row r="77" spans="2:263" ht="18.75" customHeight="1" x14ac:dyDescent="0.2">
      <c r="B77" s="230">
        <v>18</v>
      </c>
      <c r="C77" s="266" t="s">
        <v>261</v>
      </c>
      <c r="D77" s="267"/>
      <c r="E77" s="267"/>
      <c r="F77" s="267"/>
      <c r="G77" s="267"/>
      <c r="H77" s="267"/>
      <c r="I77" s="267"/>
      <c r="J77" s="267"/>
      <c r="K77" s="267"/>
      <c r="L77" s="267"/>
      <c r="M77" s="268"/>
      <c r="N77" s="210"/>
      <c r="O77" s="210"/>
      <c r="P77" s="209"/>
      <c r="Q77" s="210"/>
      <c r="R77" s="210"/>
      <c r="S77" s="210"/>
      <c r="T77" s="210"/>
      <c r="U77" s="210"/>
      <c r="V77" s="210"/>
      <c r="W77" s="210"/>
      <c r="X77" s="209"/>
      <c r="Y77" s="210"/>
      <c r="Z77" s="210"/>
      <c r="AA77" s="210"/>
      <c r="AB77" s="210"/>
      <c r="AC77" s="210"/>
      <c r="AD77" s="210"/>
      <c r="AE77" s="210"/>
      <c r="AF77" s="210"/>
      <c r="AG77" s="209"/>
      <c r="AH77" s="210"/>
      <c r="AI77" s="210"/>
      <c r="AJ77" s="210"/>
      <c r="AK77" s="210"/>
      <c r="AL77" s="210"/>
      <c r="AM77" s="210"/>
      <c r="AN77" s="210"/>
      <c r="AO77" s="210"/>
      <c r="AP77" s="209"/>
      <c r="AQ77" s="210"/>
      <c r="AR77" s="210"/>
      <c r="AS77" s="210"/>
      <c r="AT77" s="210"/>
      <c r="AU77" s="210"/>
      <c r="AV77" s="210"/>
      <c r="AW77" s="210"/>
      <c r="AX77" s="210"/>
      <c r="AY77" s="209"/>
      <c r="AZ77" s="210"/>
      <c r="BA77" s="210"/>
      <c r="BB77" s="210"/>
      <c r="BC77" s="210"/>
      <c r="BD77" s="210"/>
      <c r="BE77" s="210"/>
      <c r="BF77" s="210"/>
      <c r="BG77" s="210"/>
      <c r="BH77" s="209"/>
      <c r="BI77" s="210"/>
      <c r="BJ77" s="210"/>
      <c r="BK77" s="210"/>
      <c r="BL77" s="210"/>
      <c r="BM77" s="210"/>
      <c r="BN77" s="210"/>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row>
    <row r="78" spans="2:263" ht="45" customHeight="1" x14ac:dyDescent="0.2">
      <c r="B78" s="230">
        <v>19</v>
      </c>
      <c r="C78" s="266" t="s">
        <v>262</v>
      </c>
      <c r="D78" s="267"/>
      <c r="E78" s="267"/>
      <c r="F78" s="267"/>
      <c r="G78" s="267"/>
      <c r="H78" s="267"/>
      <c r="I78" s="267"/>
      <c r="J78" s="267"/>
      <c r="K78" s="267"/>
      <c r="L78" s="267"/>
      <c r="M78" s="268"/>
      <c r="N78" s="210"/>
      <c r="O78" s="210"/>
      <c r="P78" s="209"/>
      <c r="Q78" s="210"/>
      <c r="R78" s="210"/>
      <c r="S78" s="210"/>
      <c r="T78" s="210"/>
      <c r="U78" s="210"/>
      <c r="V78" s="210"/>
      <c r="W78" s="210"/>
      <c r="X78" s="209"/>
      <c r="Y78" s="210"/>
      <c r="Z78" s="210"/>
      <c r="AA78" s="210"/>
      <c r="AB78" s="210"/>
      <c r="AC78" s="210"/>
      <c r="AD78" s="210"/>
      <c r="AE78" s="210"/>
      <c r="AF78" s="210"/>
      <c r="AG78" s="209"/>
      <c r="AH78" s="210"/>
      <c r="AI78" s="210"/>
      <c r="AJ78" s="210"/>
      <c r="AK78" s="210"/>
      <c r="AL78" s="210"/>
      <c r="AM78" s="210"/>
      <c r="AN78" s="210"/>
      <c r="AO78" s="210"/>
      <c r="AP78" s="209"/>
      <c r="AQ78" s="210"/>
      <c r="AR78" s="210"/>
      <c r="AS78" s="210"/>
      <c r="AT78" s="210"/>
      <c r="AU78" s="210"/>
      <c r="AV78" s="210"/>
      <c r="AW78" s="210"/>
      <c r="AX78" s="210"/>
      <c r="AY78" s="209"/>
      <c r="AZ78" s="210"/>
      <c r="BA78" s="210"/>
      <c r="BB78" s="210"/>
      <c r="BC78" s="210"/>
      <c r="BD78" s="210"/>
      <c r="BE78" s="210"/>
      <c r="BF78" s="210"/>
      <c r="BG78" s="210"/>
      <c r="BH78" s="209"/>
      <c r="BI78" s="210"/>
      <c r="BJ78" s="210"/>
      <c r="BK78" s="210"/>
      <c r="BL78" s="210"/>
      <c r="BM78" s="210"/>
      <c r="BN78" s="210"/>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row>
    <row r="79" spans="2:263" ht="88.5" customHeight="1" x14ac:dyDescent="0.2">
      <c r="B79" s="230">
        <v>20</v>
      </c>
      <c r="C79" s="266" t="s">
        <v>263</v>
      </c>
      <c r="D79" s="267"/>
      <c r="E79" s="267"/>
      <c r="F79" s="267"/>
      <c r="G79" s="267"/>
      <c r="H79" s="267"/>
      <c r="I79" s="267"/>
      <c r="J79" s="267"/>
      <c r="K79" s="267"/>
      <c r="L79" s="267"/>
      <c r="M79" s="268"/>
      <c r="N79" s="210"/>
      <c r="O79" s="210"/>
      <c r="P79" s="209"/>
      <c r="Q79" s="210"/>
      <c r="R79" s="210"/>
      <c r="S79" s="210"/>
      <c r="T79" s="210"/>
      <c r="U79" s="210"/>
      <c r="V79" s="210"/>
      <c r="W79" s="210"/>
      <c r="X79" s="209"/>
      <c r="Y79" s="210"/>
      <c r="Z79" s="210"/>
      <c r="AA79" s="210"/>
      <c r="AB79" s="210"/>
      <c r="AC79" s="210"/>
      <c r="AD79" s="210"/>
      <c r="AE79" s="210"/>
      <c r="AF79" s="210"/>
      <c r="AG79" s="209"/>
      <c r="AH79" s="210"/>
      <c r="AI79" s="210"/>
      <c r="AJ79" s="210"/>
      <c r="AK79" s="210"/>
      <c r="AL79" s="210"/>
      <c r="AM79" s="210"/>
      <c r="AN79" s="210"/>
      <c r="AO79" s="210"/>
      <c r="AP79" s="209"/>
      <c r="AQ79" s="210"/>
      <c r="AR79" s="210"/>
      <c r="AS79" s="210"/>
      <c r="AT79" s="210"/>
      <c r="AU79" s="210"/>
      <c r="AV79" s="210"/>
      <c r="AW79" s="210"/>
      <c r="AX79" s="210"/>
      <c r="AY79" s="209"/>
      <c r="AZ79" s="210"/>
      <c r="BA79" s="210"/>
      <c r="BB79" s="210"/>
      <c r="BC79" s="210"/>
      <c r="BD79" s="210"/>
      <c r="BE79" s="210"/>
      <c r="BF79" s="210"/>
      <c r="BG79" s="210"/>
      <c r="BH79" s="209"/>
      <c r="BI79" s="210"/>
      <c r="BJ79" s="210"/>
      <c r="BK79" s="210"/>
      <c r="BL79" s="210"/>
      <c r="BM79" s="210"/>
      <c r="BN79" s="210"/>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row>
    <row r="80" spans="2:263" ht="15" customHeight="1" x14ac:dyDescent="0.2">
      <c r="B80" s="230">
        <v>21</v>
      </c>
      <c r="C80" s="266" t="s">
        <v>264</v>
      </c>
      <c r="D80" s="267"/>
      <c r="E80" s="267"/>
      <c r="F80" s="267"/>
      <c r="G80" s="267"/>
      <c r="H80" s="267"/>
      <c r="I80" s="267"/>
      <c r="J80" s="267"/>
      <c r="K80" s="267"/>
      <c r="L80" s="267"/>
      <c r="M80" s="268"/>
      <c r="N80" s="210"/>
      <c r="O80" s="210"/>
      <c r="P80" s="209"/>
      <c r="Q80" s="210"/>
      <c r="R80" s="210"/>
      <c r="S80" s="210"/>
      <c r="T80" s="210"/>
      <c r="U80" s="210"/>
      <c r="V80" s="210"/>
      <c r="W80" s="210"/>
      <c r="X80" s="209"/>
      <c r="Y80" s="210"/>
      <c r="Z80" s="210"/>
      <c r="AA80" s="210"/>
      <c r="AB80" s="210"/>
      <c r="AC80" s="210"/>
      <c r="AD80" s="210"/>
      <c r="AE80" s="210"/>
      <c r="AF80" s="210"/>
      <c r="AG80" s="209"/>
      <c r="AH80" s="210"/>
      <c r="AI80" s="210"/>
      <c r="AJ80" s="210"/>
      <c r="AK80" s="210"/>
      <c r="AL80" s="210"/>
      <c r="AM80" s="210"/>
      <c r="AN80" s="210"/>
      <c r="AO80" s="210"/>
      <c r="AP80" s="209"/>
      <c r="AQ80" s="210"/>
      <c r="AR80" s="210"/>
      <c r="AS80" s="210"/>
      <c r="AT80" s="210"/>
      <c r="AU80" s="210"/>
      <c r="AV80" s="210"/>
      <c r="AW80" s="210"/>
      <c r="AX80" s="210"/>
      <c r="AY80" s="209"/>
      <c r="AZ80" s="210"/>
      <c r="BA80" s="210"/>
      <c r="BB80" s="210"/>
      <c r="BC80" s="210"/>
      <c r="BD80" s="210"/>
      <c r="BE80" s="210"/>
      <c r="BF80" s="210"/>
      <c r="BG80" s="210"/>
      <c r="BH80" s="209"/>
      <c r="BI80" s="210"/>
      <c r="BJ80" s="210"/>
      <c r="BK80" s="210"/>
      <c r="BL80" s="210"/>
      <c r="BM80" s="210"/>
      <c r="BN80" s="210"/>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row>
    <row r="81" spans="2:125" ht="45" customHeight="1" x14ac:dyDescent="0.2">
      <c r="B81" s="235">
        <v>22</v>
      </c>
      <c r="C81" s="266" t="s">
        <v>265</v>
      </c>
      <c r="D81" s="267"/>
      <c r="E81" s="267"/>
      <c r="F81" s="267"/>
      <c r="G81" s="267"/>
      <c r="H81" s="267"/>
      <c r="I81" s="267"/>
      <c r="J81" s="267"/>
      <c r="K81" s="267"/>
      <c r="L81" s="267"/>
      <c r="M81" s="268"/>
      <c r="N81" s="210"/>
      <c r="O81" s="210"/>
      <c r="P81" s="209"/>
      <c r="Q81" s="210"/>
      <c r="R81" s="210"/>
      <c r="S81" s="210"/>
      <c r="T81" s="210"/>
      <c r="U81" s="210"/>
      <c r="V81" s="210"/>
      <c r="W81" s="210"/>
      <c r="X81" s="209"/>
      <c r="Y81" s="210"/>
      <c r="Z81" s="210"/>
      <c r="AA81" s="210"/>
      <c r="AB81" s="210"/>
      <c r="AC81" s="210"/>
      <c r="AD81" s="210"/>
      <c r="AE81" s="210"/>
      <c r="AF81" s="210"/>
      <c r="AG81" s="209"/>
      <c r="AH81" s="210"/>
      <c r="AI81" s="210"/>
      <c r="AJ81" s="210"/>
      <c r="AK81" s="210"/>
      <c r="AL81" s="210"/>
      <c r="AM81" s="210"/>
      <c r="AN81" s="210"/>
      <c r="AO81" s="210"/>
      <c r="AP81" s="209"/>
      <c r="AQ81" s="210"/>
      <c r="AR81" s="210"/>
      <c r="AS81" s="210"/>
      <c r="AT81" s="210"/>
      <c r="AU81" s="210"/>
      <c r="AV81" s="210"/>
      <c r="AW81" s="210"/>
      <c r="AX81" s="210"/>
      <c r="AY81" s="209"/>
      <c r="AZ81" s="210"/>
      <c r="BA81" s="210"/>
      <c r="BB81" s="210"/>
      <c r="BC81" s="210"/>
      <c r="BD81" s="210"/>
      <c r="BE81" s="210"/>
      <c r="BF81" s="210"/>
      <c r="BG81" s="210"/>
      <c r="BH81" s="209"/>
      <c r="BI81" s="210"/>
      <c r="BJ81" s="210"/>
      <c r="BK81" s="210"/>
      <c r="BL81" s="210"/>
      <c r="BM81" s="210"/>
      <c r="BN81" s="210"/>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row>
    <row r="82" spans="2:125" ht="45" customHeight="1" x14ac:dyDescent="0.2">
      <c r="B82" s="230">
        <v>23</v>
      </c>
      <c r="C82" s="266" t="s">
        <v>266</v>
      </c>
      <c r="D82" s="267"/>
      <c r="E82" s="267"/>
      <c r="F82" s="267"/>
      <c r="G82" s="267"/>
      <c r="H82" s="267"/>
      <c r="I82" s="267"/>
      <c r="J82" s="267"/>
      <c r="K82" s="267"/>
      <c r="L82" s="267"/>
      <c r="M82" s="268"/>
      <c r="N82" s="210"/>
      <c r="O82" s="210"/>
      <c r="P82" s="209"/>
      <c r="Q82" s="210"/>
      <c r="R82" s="210"/>
      <c r="S82" s="210"/>
      <c r="T82" s="210"/>
      <c r="U82" s="210"/>
      <c r="V82" s="210"/>
      <c r="W82" s="210"/>
      <c r="X82" s="209"/>
      <c r="Y82" s="210"/>
      <c r="Z82" s="210"/>
      <c r="AA82" s="210"/>
      <c r="AB82" s="210"/>
      <c r="AC82" s="210"/>
      <c r="AD82" s="210"/>
      <c r="AE82" s="210"/>
      <c r="AF82" s="210"/>
      <c r="AG82" s="209"/>
      <c r="AH82" s="210"/>
      <c r="AI82" s="210"/>
      <c r="AJ82" s="210"/>
      <c r="AK82" s="210"/>
      <c r="AL82" s="210"/>
      <c r="AM82" s="210"/>
      <c r="AN82" s="210"/>
      <c r="AO82" s="210"/>
      <c r="AP82" s="209"/>
      <c r="AQ82" s="210"/>
      <c r="AR82" s="210"/>
      <c r="AS82" s="210"/>
      <c r="AT82" s="210"/>
      <c r="AU82" s="210"/>
      <c r="AV82" s="210"/>
      <c r="AW82" s="210"/>
      <c r="AX82" s="210"/>
      <c r="AY82" s="209"/>
      <c r="AZ82" s="210"/>
      <c r="BA82" s="210"/>
      <c r="BB82" s="210"/>
      <c r="BC82" s="210"/>
      <c r="BD82" s="210"/>
      <c r="BE82" s="210"/>
      <c r="BF82" s="210"/>
      <c r="BG82" s="210"/>
      <c r="BH82" s="209"/>
      <c r="BI82" s="210"/>
      <c r="BJ82" s="210"/>
      <c r="BK82" s="210"/>
      <c r="BL82" s="210"/>
      <c r="BM82" s="210"/>
      <c r="BN82" s="210"/>
    </row>
    <row r="83" spans="2:125" ht="15" customHeight="1" x14ac:dyDescent="0.2">
      <c r="B83" s="226" t="s">
        <v>267</v>
      </c>
      <c r="C83" s="227" t="str">
        <f>$C$40</f>
        <v>Recharges for assets shared by retail and wholesale</v>
      </c>
      <c r="D83" s="228"/>
      <c r="E83" s="228"/>
      <c r="F83" s="228"/>
      <c r="G83" s="228"/>
      <c r="H83" s="228"/>
      <c r="I83" s="228"/>
      <c r="J83" s="228"/>
      <c r="K83" s="228"/>
      <c r="L83" s="228"/>
      <c r="M83" s="229"/>
      <c r="N83" s="210"/>
      <c r="O83" s="210"/>
      <c r="P83" s="209"/>
      <c r="Q83" s="210"/>
      <c r="R83" s="210"/>
      <c r="S83" s="210"/>
      <c r="T83" s="210"/>
      <c r="U83" s="210"/>
      <c r="V83" s="210"/>
      <c r="W83" s="210"/>
      <c r="X83" s="209"/>
      <c r="Y83" s="210"/>
      <c r="Z83" s="210"/>
      <c r="AA83" s="210"/>
      <c r="AB83" s="210"/>
      <c r="AC83" s="210"/>
      <c r="AD83" s="210"/>
      <c r="AE83" s="210"/>
      <c r="AF83" s="210"/>
      <c r="AG83" s="209"/>
      <c r="AH83" s="210"/>
      <c r="AI83" s="210"/>
      <c r="AJ83" s="210"/>
      <c r="AK83" s="210"/>
      <c r="AL83" s="210"/>
      <c r="AM83" s="210"/>
      <c r="AN83" s="210"/>
      <c r="AO83" s="210"/>
      <c r="AP83" s="209"/>
      <c r="AQ83" s="210"/>
      <c r="AR83" s="210"/>
      <c r="AS83" s="210"/>
      <c r="AT83" s="210"/>
      <c r="AU83" s="210"/>
      <c r="AV83" s="210"/>
      <c r="AW83" s="210"/>
      <c r="AX83" s="210"/>
      <c r="AY83" s="209"/>
      <c r="AZ83" s="210"/>
      <c r="BA83" s="210"/>
      <c r="BB83" s="210"/>
      <c r="BC83" s="210"/>
      <c r="BD83" s="210"/>
      <c r="BE83" s="210"/>
      <c r="BF83" s="210"/>
      <c r="BG83" s="210"/>
      <c r="BH83" s="209"/>
      <c r="BI83" s="210"/>
      <c r="BJ83" s="210"/>
      <c r="BK83" s="210"/>
      <c r="BL83" s="210"/>
      <c r="BM83" s="210"/>
      <c r="BN83" s="210"/>
    </row>
    <row r="84" spans="2:125" ht="45" customHeight="1" x14ac:dyDescent="0.2">
      <c r="B84" s="236">
        <v>24</v>
      </c>
      <c r="C84" s="254" t="s">
        <v>268</v>
      </c>
      <c r="D84" s="255"/>
      <c r="E84" s="255"/>
      <c r="F84" s="255"/>
      <c r="G84" s="255"/>
      <c r="H84" s="255"/>
      <c r="I84" s="255"/>
      <c r="J84" s="255"/>
      <c r="K84" s="255"/>
      <c r="L84" s="255"/>
      <c r="M84" s="256"/>
      <c r="N84" s="210"/>
      <c r="O84" s="210"/>
      <c r="P84" s="209"/>
      <c r="Q84" s="210"/>
      <c r="R84" s="210"/>
      <c r="S84" s="210"/>
      <c r="T84" s="210"/>
      <c r="U84" s="210"/>
      <c r="V84" s="210"/>
      <c r="W84" s="210"/>
      <c r="X84" s="209"/>
      <c r="Y84" s="210"/>
      <c r="Z84" s="210"/>
      <c r="AA84" s="210"/>
      <c r="AB84" s="210"/>
      <c r="AC84" s="210"/>
      <c r="AD84" s="210"/>
      <c r="AE84" s="210"/>
      <c r="AF84" s="210"/>
      <c r="AG84" s="209"/>
      <c r="AH84" s="210"/>
      <c r="AI84" s="210"/>
      <c r="AJ84" s="210"/>
      <c r="AK84" s="210"/>
      <c r="AL84" s="210"/>
      <c r="AM84" s="210"/>
      <c r="AN84" s="210"/>
      <c r="AO84" s="210"/>
      <c r="AP84" s="209"/>
      <c r="AQ84" s="210"/>
      <c r="AR84" s="210"/>
      <c r="AS84" s="210"/>
      <c r="AT84" s="210"/>
      <c r="AU84" s="210"/>
      <c r="AV84" s="210"/>
      <c r="AW84" s="210"/>
      <c r="AX84" s="210"/>
      <c r="AY84" s="209"/>
      <c r="AZ84" s="210"/>
      <c r="BA84" s="210"/>
      <c r="BB84" s="210"/>
      <c r="BC84" s="210"/>
      <c r="BD84" s="210"/>
      <c r="BE84" s="210"/>
      <c r="BF84" s="210"/>
      <c r="BG84" s="210"/>
      <c r="BH84" s="209"/>
      <c r="BI84" s="210"/>
      <c r="BJ84" s="210"/>
      <c r="BK84" s="210"/>
      <c r="BL84" s="210"/>
      <c r="BM84" s="210"/>
      <c r="BN84" s="210"/>
    </row>
    <row r="85" spans="2:125" ht="45" customHeight="1" x14ac:dyDescent="0.2">
      <c r="B85" s="235">
        <v>25</v>
      </c>
      <c r="C85" s="254" t="s">
        <v>269</v>
      </c>
      <c r="D85" s="255"/>
      <c r="E85" s="255"/>
      <c r="F85" s="255"/>
      <c r="G85" s="255"/>
      <c r="H85" s="255"/>
      <c r="I85" s="255"/>
      <c r="J85" s="255"/>
      <c r="K85" s="255"/>
      <c r="L85" s="255"/>
      <c r="M85" s="256"/>
      <c r="N85" s="210"/>
      <c r="P85" s="209"/>
      <c r="Q85" s="210"/>
      <c r="R85" s="210"/>
      <c r="S85" s="210"/>
      <c r="T85" s="210"/>
      <c r="U85" s="210"/>
      <c r="V85" s="210"/>
      <c r="W85" s="210"/>
      <c r="X85" s="209"/>
      <c r="Y85" s="210"/>
      <c r="Z85" s="210"/>
      <c r="AA85" s="210"/>
      <c r="AB85" s="210"/>
      <c r="AC85" s="210"/>
      <c r="AD85" s="210"/>
      <c r="AE85" s="210"/>
      <c r="AF85" s="210"/>
      <c r="AG85" s="209"/>
      <c r="AH85" s="210"/>
      <c r="AI85" s="210"/>
      <c r="AJ85" s="210"/>
      <c r="AK85" s="210"/>
      <c r="AL85" s="210"/>
      <c r="AM85" s="210"/>
      <c r="AN85" s="210"/>
      <c r="AO85" s="210"/>
      <c r="AP85" s="209"/>
      <c r="AQ85" s="210"/>
      <c r="AR85" s="210"/>
      <c r="AS85" s="210"/>
      <c r="AT85" s="210"/>
      <c r="AU85" s="210"/>
      <c r="AV85" s="210"/>
      <c r="AW85" s="210"/>
      <c r="AX85" s="210"/>
      <c r="AY85" s="209"/>
      <c r="AZ85" s="210"/>
      <c r="BA85" s="210"/>
      <c r="BB85" s="210"/>
      <c r="BC85" s="210"/>
      <c r="BD85" s="210"/>
      <c r="BE85" s="210"/>
      <c r="BF85" s="210"/>
      <c r="BG85" s="210"/>
      <c r="BH85" s="209"/>
      <c r="BI85" s="210"/>
      <c r="BJ85" s="210"/>
      <c r="BK85" s="210"/>
      <c r="BL85" s="210"/>
      <c r="BM85" s="210"/>
      <c r="BN85" s="210"/>
    </row>
    <row r="86" spans="2:125" ht="45" customHeight="1" x14ac:dyDescent="0.2">
      <c r="B86" s="235">
        <v>26</v>
      </c>
      <c r="C86" s="254" t="s">
        <v>270</v>
      </c>
      <c r="D86" s="255"/>
      <c r="E86" s="255"/>
      <c r="F86" s="255"/>
      <c r="G86" s="255"/>
      <c r="H86" s="255"/>
      <c r="I86" s="255"/>
      <c r="J86" s="255"/>
      <c r="K86" s="255"/>
      <c r="L86" s="255"/>
      <c r="M86" s="256"/>
      <c r="N86" s="210"/>
      <c r="P86" s="209"/>
      <c r="Q86" s="210"/>
      <c r="R86" s="210"/>
      <c r="S86" s="210"/>
      <c r="T86" s="210"/>
      <c r="U86" s="210"/>
      <c r="V86" s="210"/>
      <c r="W86" s="210"/>
      <c r="X86" s="209"/>
      <c r="Y86" s="210"/>
      <c r="Z86" s="210"/>
      <c r="AA86" s="210"/>
      <c r="AB86" s="210"/>
      <c r="AC86" s="210"/>
      <c r="AD86" s="210"/>
      <c r="AE86" s="210"/>
      <c r="AF86" s="210"/>
      <c r="AG86" s="209"/>
      <c r="AH86" s="210"/>
      <c r="AI86" s="210"/>
      <c r="AJ86" s="210"/>
      <c r="AK86" s="210"/>
      <c r="AL86" s="210"/>
      <c r="AM86" s="210"/>
      <c r="AN86" s="210"/>
      <c r="AO86" s="210"/>
      <c r="AP86" s="209"/>
      <c r="AQ86" s="210"/>
      <c r="AR86" s="210"/>
      <c r="AS86" s="210"/>
      <c r="AT86" s="210"/>
      <c r="AU86" s="210"/>
      <c r="AV86" s="210"/>
      <c r="AW86" s="210"/>
      <c r="AX86" s="210"/>
      <c r="AY86" s="209"/>
      <c r="AZ86" s="210"/>
      <c r="BA86" s="210"/>
      <c r="BB86" s="210"/>
      <c r="BC86" s="210"/>
      <c r="BD86" s="210"/>
      <c r="BE86" s="210"/>
      <c r="BF86" s="210"/>
      <c r="BG86" s="210"/>
      <c r="BH86" s="209"/>
      <c r="BI86" s="210"/>
      <c r="BJ86" s="210"/>
      <c r="BK86" s="210"/>
      <c r="BL86" s="210"/>
      <c r="BM86" s="210"/>
      <c r="BN86" s="210"/>
    </row>
    <row r="87" spans="2:125" ht="45" customHeight="1" thickBot="1" x14ac:dyDescent="0.25">
      <c r="B87" s="237">
        <v>27</v>
      </c>
      <c r="C87" s="257" t="s">
        <v>271</v>
      </c>
      <c r="D87" s="258"/>
      <c r="E87" s="258"/>
      <c r="F87" s="258"/>
      <c r="G87" s="258"/>
      <c r="H87" s="258"/>
      <c r="I87" s="258"/>
      <c r="J87" s="258"/>
      <c r="K87" s="258"/>
      <c r="L87" s="258"/>
      <c r="M87" s="259"/>
      <c r="N87" s="238"/>
      <c r="O87" s="239"/>
      <c r="P87" s="240"/>
      <c r="Q87" s="239"/>
      <c r="R87" s="239"/>
      <c r="S87" s="239"/>
      <c r="T87" s="239"/>
      <c r="U87" s="239"/>
      <c r="V87" s="239"/>
      <c r="W87" s="239"/>
      <c r="X87" s="240"/>
      <c r="Y87" s="239"/>
      <c r="Z87" s="239"/>
      <c r="AA87" s="239"/>
      <c r="AB87" s="239"/>
      <c r="AC87" s="239"/>
      <c r="AD87" s="239"/>
      <c r="AE87" s="239"/>
      <c r="AF87" s="239"/>
      <c r="AG87" s="240"/>
      <c r="AH87" s="239"/>
      <c r="AI87" s="239"/>
      <c r="AJ87" s="239"/>
      <c r="AK87" s="239"/>
      <c r="AL87" s="239"/>
      <c r="AM87" s="239"/>
      <c r="AN87" s="239"/>
      <c r="AO87" s="239"/>
      <c r="AP87" s="240"/>
      <c r="AQ87" s="239"/>
      <c r="AR87" s="239"/>
      <c r="AS87" s="239"/>
      <c r="AT87" s="239"/>
      <c r="AU87" s="239"/>
      <c r="AV87" s="239"/>
      <c r="AW87" s="239"/>
      <c r="AX87" s="239"/>
      <c r="AY87" s="240"/>
      <c r="AZ87" s="239"/>
      <c r="BA87" s="239"/>
      <c r="BB87" s="239"/>
      <c r="BC87" s="239"/>
      <c r="BD87" s="239"/>
      <c r="BE87" s="239"/>
      <c r="BF87" s="239"/>
      <c r="BG87" s="239"/>
      <c r="BH87" s="240"/>
      <c r="BI87" s="239"/>
      <c r="BJ87" s="239"/>
      <c r="BK87" s="239"/>
      <c r="BL87" s="239"/>
      <c r="BM87" s="239"/>
      <c r="BN87" s="239"/>
    </row>
    <row r="88" spans="2:125" ht="15" thickBot="1" x14ac:dyDescent="0.25"/>
    <row r="89" spans="2:125" ht="15" customHeight="1" x14ac:dyDescent="0.2">
      <c r="B89" s="260" t="s">
        <v>272</v>
      </c>
      <c r="C89" s="261"/>
      <c r="D89" s="261"/>
      <c r="E89" s="261"/>
      <c r="F89" s="261"/>
      <c r="G89" s="261"/>
      <c r="H89" s="261"/>
      <c r="I89" s="261"/>
      <c r="J89" s="261"/>
      <c r="K89" s="261"/>
      <c r="L89" s="261"/>
      <c r="M89" s="262"/>
    </row>
    <row r="90" spans="2:125" x14ac:dyDescent="0.2">
      <c r="B90" s="241" t="s">
        <v>239</v>
      </c>
      <c r="C90" s="263" t="s">
        <v>240</v>
      </c>
      <c r="D90" s="264"/>
      <c r="E90" s="264"/>
      <c r="F90" s="264"/>
      <c r="G90" s="264"/>
      <c r="H90" s="264"/>
      <c r="I90" s="264"/>
      <c r="J90" s="264"/>
      <c r="K90" s="264"/>
      <c r="L90" s="264"/>
      <c r="M90" s="265"/>
    </row>
    <row r="91" spans="2:125" x14ac:dyDescent="0.2">
      <c r="B91" s="226" t="s">
        <v>241</v>
      </c>
      <c r="C91" s="227" t="str">
        <f>$C$9</f>
        <v>Expenditure</v>
      </c>
      <c r="D91" s="228"/>
      <c r="E91" s="228"/>
      <c r="F91" s="228"/>
      <c r="G91" s="228"/>
      <c r="H91" s="228"/>
      <c r="I91" s="228"/>
      <c r="J91" s="228"/>
      <c r="K91" s="228"/>
      <c r="L91" s="228"/>
      <c r="M91" s="229"/>
    </row>
    <row r="92" spans="2:125" ht="30.75" customHeight="1" x14ac:dyDescent="0.2">
      <c r="B92" s="230">
        <v>11</v>
      </c>
      <c r="C92" s="266" t="s">
        <v>273</v>
      </c>
      <c r="D92" s="267"/>
      <c r="E92" s="267"/>
      <c r="F92" s="267"/>
      <c r="G92" s="267"/>
      <c r="H92" s="267"/>
      <c r="I92" s="267"/>
      <c r="J92" s="267"/>
      <c r="K92" s="267"/>
      <c r="L92" s="267"/>
      <c r="M92" s="268"/>
    </row>
    <row r="93" spans="2:125" ht="30.75" customHeight="1" x14ac:dyDescent="0.2">
      <c r="B93" s="230">
        <v>12</v>
      </c>
      <c r="C93" s="248" t="s">
        <v>274</v>
      </c>
      <c r="D93" s="249"/>
      <c r="E93" s="249"/>
      <c r="F93" s="249"/>
      <c r="G93" s="249"/>
      <c r="H93" s="249"/>
      <c r="I93" s="249"/>
      <c r="J93" s="249"/>
      <c r="K93" s="249"/>
      <c r="L93" s="249"/>
      <c r="M93" s="250"/>
    </row>
    <row r="94" spans="2:125" ht="30.75" customHeight="1" thickBot="1" x14ac:dyDescent="0.25">
      <c r="B94" s="237">
        <v>13</v>
      </c>
      <c r="C94" s="251" t="s">
        <v>275</v>
      </c>
      <c r="D94" s="252"/>
      <c r="E94" s="252"/>
      <c r="F94" s="252"/>
      <c r="G94" s="252"/>
      <c r="H94" s="252"/>
      <c r="I94" s="252"/>
      <c r="J94" s="252"/>
      <c r="K94" s="252"/>
      <c r="L94" s="252"/>
      <c r="M94" s="253"/>
    </row>
    <row r="95" spans="2:125" x14ac:dyDescent="0.2"/>
  </sheetData>
  <sheetProtection autoFilter="0"/>
  <mergeCells count="116">
    <mergeCell ref="DK3:DS3"/>
    <mergeCell ref="EE3:EM3"/>
    <mergeCell ref="B4:C5"/>
    <mergeCell ref="D4:D5"/>
    <mergeCell ref="E4:E5"/>
    <mergeCell ref="F4:F5"/>
    <mergeCell ref="G4:J4"/>
    <mergeCell ref="DU1:DX1"/>
    <mergeCell ref="G3:O3"/>
    <mergeCell ref="P3:X3"/>
    <mergeCell ref="Y3:AG3"/>
    <mergeCell ref="AH3:AP3"/>
    <mergeCell ref="AQ3:AY3"/>
    <mergeCell ref="AZ3:BH3"/>
    <mergeCell ref="BI3:BQ3"/>
    <mergeCell ref="BR3:BZ3"/>
    <mergeCell ref="CA3:CI3"/>
    <mergeCell ref="K4:N4"/>
    <mergeCell ref="O4:O5"/>
    <mergeCell ref="P4:S4"/>
    <mergeCell ref="T4:W4"/>
    <mergeCell ref="X4:X5"/>
    <mergeCell ref="Y4:AB4"/>
    <mergeCell ref="CJ3:CR3"/>
    <mergeCell ref="CS3:DA3"/>
    <mergeCell ref="DB3:DJ3"/>
    <mergeCell ref="AU4:AX4"/>
    <mergeCell ref="AY4:AY5"/>
    <mergeCell ref="AZ4:BC4"/>
    <mergeCell ref="BD4:BG4"/>
    <mergeCell ref="BH4:BH5"/>
    <mergeCell ref="BI4:BL4"/>
    <mergeCell ref="AC4:AF4"/>
    <mergeCell ref="AG4:AG5"/>
    <mergeCell ref="AH4:AK4"/>
    <mergeCell ref="AL4:AO4"/>
    <mergeCell ref="AP4:AP5"/>
    <mergeCell ref="AQ4:AT4"/>
    <mergeCell ref="CJ4:CM4"/>
    <mergeCell ref="CN4:CQ4"/>
    <mergeCell ref="CR4:CR5"/>
    <mergeCell ref="CS4:CV4"/>
    <mergeCell ref="BM4:BP4"/>
    <mergeCell ref="BQ4:BQ5"/>
    <mergeCell ref="BR4:BU4"/>
    <mergeCell ref="BV4:BY4"/>
    <mergeCell ref="BZ4:BZ5"/>
    <mergeCell ref="CA4:CD4"/>
    <mergeCell ref="EI4:EL4"/>
    <mergeCell ref="EM4:EM5"/>
    <mergeCell ref="EP4:JB4"/>
    <mergeCell ref="B7:F7"/>
    <mergeCell ref="G7:O7"/>
    <mergeCell ref="P7:X7"/>
    <mergeCell ref="Y7:AG7"/>
    <mergeCell ref="AH7:AP7"/>
    <mergeCell ref="AQ7:AY7"/>
    <mergeCell ref="AZ7:BH7"/>
    <mergeCell ref="DO4:DR4"/>
    <mergeCell ref="DS4:DS5"/>
    <mergeCell ref="EA4:EB5"/>
    <mergeCell ref="EC4:EC5"/>
    <mergeCell ref="ED4:ED5"/>
    <mergeCell ref="EE4:EH4"/>
    <mergeCell ref="CW4:CZ4"/>
    <mergeCell ref="DA4:DA5"/>
    <mergeCell ref="DB4:DE4"/>
    <mergeCell ref="DF4:DI4"/>
    <mergeCell ref="DJ4:DJ5"/>
    <mergeCell ref="DK4:DN4"/>
    <mergeCell ref="CE4:CH4"/>
    <mergeCell ref="CI4:CI5"/>
    <mergeCell ref="C58:M58"/>
    <mergeCell ref="C59:M59"/>
    <mergeCell ref="C60:M60"/>
    <mergeCell ref="C61:M61"/>
    <mergeCell ref="C62:M62"/>
    <mergeCell ref="C63:M63"/>
    <mergeCell ref="DK7:DS7"/>
    <mergeCell ref="EA7:ED7"/>
    <mergeCell ref="EE7:EM7"/>
    <mergeCell ref="B52:M52"/>
    <mergeCell ref="B54:M54"/>
    <mergeCell ref="C56:M56"/>
    <mergeCell ref="BI7:BQ7"/>
    <mergeCell ref="BR7:BZ7"/>
    <mergeCell ref="CA7:CI7"/>
    <mergeCell ref="CJ7:CR7"/>
    <mergeCell ref="CS7:DA7"/>
    <mergeCell ref="DB7:DJ7"/>
    <mergeCell ref="C70:M70"/>
    <mergeCell ref="C71:M71"/>
    <mergeCell ref="C72:M72"/>
    <mergeCell ref="C74:M74"/>
    <mergeCell ref="C76:M76"/>
    <mergeCell ref="C77:M77"/>
    <mergeCell ref="C64:M64"/>
    <mergeCell ref="C65:M65"/>
    <mergeCell ref="C66:M66"/>
    <mergeCell ref="C67:M67"/>
    <mergeCell ref="C68:M68"/>
    <mergeCell ref="C69:M69"/>
    <mergeCell ref="C93:M93"/>
    <mergeCell ref="C94:M94"/>
    <mergeCell ref="C85:M85"/>
    <mergeCell ref="C86:M86"/>
    <mergeCell ref="C87:M87"/>
    <mergeCell ref="B89:M89"/>
    <mergeCell ref="C90:M90"/>
    <mergeCell ref="C92:M92"/>
    <mergeCell ref="C78:M78"/>
    <mergeCell ref="C79:M79"/>
    <mergeCell ref="C80:M80"/>
    <mergeCell ref="C81:M81"/>
    <mergeCell ref="C82:M82"/>
    <mergeCell ref="C84:M84"/>
  </mergeCells>
  <conditionalFormatting sqref="DX8:DX60">
    <cfRule type="cellIs" dxfId="237" priority="238" operator="equal">
      <formula>0</formula>
    </cfRule>
  </conditionalFormatting>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Jan 2019&amp;R&amp;G</oddHeader>
    <oddFooter>&amp;L&amp;A&amp;RPrinted: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37" id="{6E70107E-5F23-4057-8365-E45AE0E11EF1}">
            <xm:f>'https://wessexwater.sharepoint.com/teams/wx-bp/WPC005/[PR19-Business-plan-data-tables - FBP (post IAP) Apr 2019.xlsb]Validation flags'!#REF!=1</xm:f>
            <x14:dxf>
              <fill>
                <patternFill>
                  <bgColor rgb="FFE0DCD8"/>
                </patternFill>
              </fill>
            </x14:dxf>
          </x14:cfRule>
          <xm:sqref>CB19:CC19</xm:sqref>
        </x14:conditionalFormatting>
        <x14:conditionalFormatting xmlns:xm="http://schemas.microsoft.com/office/excel/2006/main">
          <x14:cfRule type="expression" priority="236" id="{84BAC8CA-14C4-4799-B5C2-3E2CB45F0D9C}">
            <xm:f>'https://wessexwater.sharepoint.com/teams/wx-bp/WPC005/[SUPERSEDED - WSX PR19 Business Plan Data Table Submission - FBP (post queries) Jan 19.xlsx]Validation flags'!#REF!=1</xm:f>
            <x14:dxf>
              <fill>
                <patternFill>
                  <bgColor rgb="FFE0DCD8"/>
                </patternFill>
              </fill>
            </x14:dxf>
          </x14:cfRule>
          <xm:sqref>H10</xm:sqref>
        </x14:conditionalFormatting>
        <x14:conditionalFormatting xmlns:xm="http://schemas.microsoft.com/office/excel/2006/main">
          <x14:cfRule type="expression" priority="235" id="{C902CC4D-0F8A-48C9-BCFA-9D6384A4FDBE}">
            <xm:f>'https://wessexwater.sharepoint.com/teams/wx-bp/WPC005/[SUPERSEDED - WSX PR19 Business Plan Data Table Submission - FBP (post queries) Jan 19.xlsx]Validation flags'!#REF!=1</xm:f>
            <x14:dxf>
              <fill>
                <patternFill>
                  <bgColor rgb="FFE0DCD8"/>
                </patternFill>
              </fill>
            </x14:dxf>
          </x14:cfRule>
          <xm:sqref>I10</xm:sqref>
        </x14:conditionalFormatting>
        <x14:conditionalFormatting xmlns:xm="http://schemas.microsoft.com/office/excel/2006/main">
          <x14:cfRule type="expression" priority="234" id="{F6B4ACA3-98D9-4596-A7A9-EA73A9A02A1F}">
            <xm:f>'https://wessexwater.sharepoint.com/teams/wx-bp/WPC005/[SUPERSEDED - WSX PR19 Business Plan Data Table Submission - FBP (post queries) Jan 19.xlsx]Validation flags'!#REF!=1</xm:f>
            <x14:dxf>
              <fill>
                <patternFill>
                  <bgColor rgb="FFE0DCD8"/>
                </patternFill>
              </fill>
            </x14:dxf>
          </x14:cfRule>
          <xm:sqref>H11:I12</xm:sqref>
        </x14:conditionalFormatting>
        <x14:conditionalFormatting xmlns:xm="http://schemas.microsoft.com/office/excel/2006/main">
          <x14:cfRule type="expression" priority="233" id="{D23868BB-0D42-422D-B68D-1C3B70B80FAC}">
            <xm:f>'https://wessexwater.sharepoint.com/teams/wx-bp/WPC005/[SUPERSEDED - WSX PR19 Business Plan Data Table Submission - FBP (post queries) Jan 19.xlsx]Validation flags'!#REF!=1</xm:f>
            <x14:dxf>
              <fill>
                <patternFill>
                  <bgColor rgb="FFE0DCD8"/>
                </patternFill>
              </fill>
            </x14:dxf>
          </x14:cfRule>
          <xm:sqref>H14:I16</xm:sqref>
        </x14:conditionalFormatting>
        <x14:conditionalFormatting xmlns:xm="http://schemas.microsoft.com/office/excel/2006/main">
          <x14:cfRule type="expression" priority="232" id="{9E8196FA-507A-4219-A2F1-626541647BD4}">
            <xm:f>'https://wessexwater.sharepoint.com/teams/wx-bp/WPC005/[SUPERSEDED - WSX PR19 Business Plan Data Table Submission - FBP (post queries) Jan 19.xlsx]Validation flags'!#REF!=1</xm:f>
            <x14:dxf>
              <fill>
                <patternFill>
                  <bgColor rgb="FFE0DCD8"/>
                </patternFill>
              </fill>
            </x14:dxf>
          </x14:cfRule>
          <xm:sqref>H19:I19</xm:sqref>
        </x14:conditionalFormatting>
        <x14:conditionalFormatting xmlns:xm="http://schemas.microsoft.com/office/excel/2006/main">
          <x14:cfRule type="expression" priority="231" id="{6EFF3AE2-1F03-4F68-9C7A-6821DD2B089E}">
            <xm:f>'https://wessexwater.sharepoint.com/teams/wx-bp/WPC005/[SUPERSEDED - WSX PR19 Business Plan Data Table Submission - FBP (post queries) Jan 19.xlsx]Validation flags'!#REF!=1</xm:f>
            <x14:dxf>
              <fill>
                <patternFill>
                  <bgColor rgb="FFE0DCD8"/>
                </patternFill>
              </fill>
            </x14:dxf>
          </x14:cfRule>
          <xm:sqref>H22:I22</xm:sqref>
        </x14:conditionalFormatting>
        <x14:conditionalFormatting xmlns:xm="http://schemas.microsoft.com/office/excel/2006/main">
          <x14:cfRule type="expression" priority="230" id="{248A8DDF-FD60-4FFC-BBF7-63215E7BBA6D}">
            <xm:f>'https://wessexwater.sharepoint.com/teams/wx-bp/WPC005/[SUPERSEDED - WSX PR19 Business Plan Data Table Submission - FBP (post queries) Jan 19.xlsx]Validation flags'!#REF!=1</xm:f>
            <x14:dxf>
              <fill>
                <patternFill>
                  <bgColor rgb="FFE0DCD8"/>
                </patternFill>
              </fill>
            </x14:dxf>
          </x14:cfRule>
          <xm:sqref>H26:I26</xm:sqref>
        </x14:conditionalFormatting>
        <x14:conditionalFormatting xmlns:xm="http://schemas.microsoft.com/office/excel/2006/main">
          <x14:cfRule type="expression" priority="229" id="{DC431BBD-080C-41E0-B51C-15AE6B2F71EC}">
            <xm:f>'https://wessexwater.sharepoint.com/teams/wx-bp/WPC005/[SUPERSEDED - WSX PR19 Business Plan Data Table Submission - FBP (post queries) Jan 19.xlsx]Validation flags'!#REF!=1</xm:f>
            <x14:dxf>
              <fill>
                <patternFill>
                  <bgColor rgb="FFE0DCD8"/>
                </patternFill>
              </fill>
            </x14:dxf>
          </x14:cfRule>
          <xm:sqref>H29:I29</xm:sqref>
        </x14:conditionalFormatting>
        <x14:conditionalFormatting xmlns:xm="http://schemas.microsoft.com/office/excel/2006/main">
          <x14:cfRule type="expression" priority="228" id="{4A44D863-3E56-4D6E-ABE3-90B0BC18620C}">
            <xm:f>'https://wessexwater.sharepoint.com/teams/wx-bp/WPC005/[SUPERSEDED - WSX PR19 Business Plan Data Table Submission - FBP (post queries) Jan 19.xlsx]Validation flags'!#REF!=1</xm:f>
            <x14:dxf>
              <fill>
                <patternFill>
                  <bgColor rgb="FFE0DCD8"/>
                </patternFill>
              </fill>
            </x14:dxf>
          </x14:cfRule>
          <xm:sqref>L10</xm:sqref>
        </x14:conditionalFormatting>
        <x14:conditionalFormatting xmlns:xm="http://schemas.microsoft.com/office/excel/2006/main">
          <x14:cfRule type="expression" priority="227" id="{14EE4C24-D3AD-4B95-A4B6-8D705FCAF55A}">
            <xm:f>'https://wessexwater.sharepoint.com/teams/wx-bp/WPC005/[SUPERSEDED - WSX PR19 Business Plan Data Table Submission - FBP (post queries) Jan 19.xlsx]Validation flags'!#REF!=1</xm:f>
            <x14:dxf>
              <fill>
                <patternFill>
                  <bgColor rgb="FFE0DCD8"/>
                </patternFill>
              </fill>
            </x14:dxf>
          </x14:cfRule>
          <xm:sqref>M10</xm:sqref>
        </x14:conditionalFormatting>
        <x14:conditionalFormatting xmlns:xm="http://schemas.microsoft.com/office/excel/2006/main">
          <x14:cfRule type="expression" priority="226" id="{1BBB3F8B-4246-4F21-AFCA-5C432A864200}">
            <xm:f>'https://wessexwater.sharepoint.com/teams/wx-bp/WPC005/[SUPERSEDED - WSX PR19 Business Plan Data Table Submission - FBP (post queries) Jan 19.xlsx]Validation flags'!#REF!=1</xm:f>
            <x14:dxf>
              <fill>
                <patternFill>
                  <bgColor rgb="FFE0DCD8"/>
                </patternFill>
              </fill>
            </x14:dxf>
          </x14:cfRule>
          <xm:sqref>L11:M12</xm:sqref>
        </x14:conditionalFormatting>
        <x14:conditionalFormatting xmlns:xm="http://schemas.microsoft.com/office/excel/2006/main">
          <x14:cfRule type="expression" priority="225" id="{A34F92FF-80FE-4331-80F7-FD0565D7A454}">
            <xm:f>'https://wessexwater.sharepoint.com/teams/wx-bp/WPC005/[SUPERSEDED - WSX PR19 Business Plan Data Table Submission - FBP (post queries) Jan 19.xlsx]Validation flags'!#REF!=1</xm:f>
            <x14:dxf>
              <fill>
                <patternFill>
                  <bgColor rgb="FFE0DCD8"/>
                </patternFill>
              </fill>
            </x14:dxf>
          </x14:cfRule>
          <xm:sqref>L14:M16</xm:sqref>
        </x14:conditionalFormatting>
        <x14:conditionalFormatting xmlns:xm="http://schemas.microsoft.com/office/excel/2006/main">
          <x14:cfRule type="expression" priority="224" id="{E19A8499-F567-4855-830A-ADB5B2987F54}">
            <xm:f>'https://wessexwater.sharepoint.com/teams/wx-bp/WPC005/[SUPERSEDED - WSX PR19 Business Plan Data Table Submission - FBP (post queries) Jan 19.xlsx]Validation flags'!#REF!=1</xm:f>
            <x14:dxf>
              <fill>
                <patternFill>
                  <bgColor rgb="FFE0DCD8"/>
                </patternFill>
              </fill>
            </x14:dxf>
          </x14:cfRule>
          <xm:sqref>L13:M13</xm:sqref>
        </x14:conditionalFormatting>
        <x14:conditionalFormatting xmlns:xm="http://schemas.microsoft.com/office/excel/2006/main">
          <x14:cfRule type="expression" priority="223" id="{BFF5379E-6AC7-491F-8A28-532DCE427095}">
            <xm:f>'https://wessexwater.sharepoint.com/teams/wx-bp/WPC005/[SUPERSEDED - WSX PR19 Business Plan Data Table Submission - FBP (post queries) Jan 19.xlsx]Validation flags'!#REF!=1</xm:f>
            <x14:dxf>
              <fill>
                <patternFill>
                  <bgColor rgb="FFE0DCD8"/>
                </patternFill>
              </fill>
            </x14:dxf>
          </x14:cfRule>
          <xm:sqref>L19:M19</xm:sqref>
        </x14:conditionalFormatting>
        <x14:conditionalFormatting xmlns:xm="http://schemas.microsoft.com/office/excel/2006/main">
          <x14:cfRule type="expression" priority="222" id="{DC93CCBC-72CE-4930-BB05-5619957D51A8}">
            <xm:f>'https://wessexwater.sharepoint.com/teams/wx-bp/WPC005/[SUPERSEDED - WSX PR19 Business Plan Data Table Submission - FBP (post queries) Jan 19.xlsx]Validation flags'!#REF!=1</xm:f>
            <x14:dxf>
              <fill>
                <patternFill>
                  <bgColor rgb="FFE0DCD8"/>
                </patternFill>
              </fill>
            </x14:dxf>
          </x14:cfRule>
          <xm:sqref>L22:M22</xm:sqref>
        </x14:conditionalFormatting>
        <x14:conditionalFormatting xmlns:xm="http://schemas.microsoft.com/office/excel/2006/main">
          <x14:cfRule type="expression" priority="221" id="{B81D7176-2988-46A7-856D-55AE33538758}">
            <xm:f>'https://wessexwater.sharepoint.com/teams/wx-bp/WPC005/[SUPERSEDED - WSX PR19 Business Plan Data Table Submission - FBP (post queries) Jan 19.xlsx]Validation flags'!#REF!=1</xm:f>
            <x14:dxf>
              <fill>
                <patternFill>
                  <bgColor rgb="FFE0DCD8"/>
                </patternFill>
              </fill>
            </x14:dxf>
          </x14:cfRule>
          <xm:sqref>L26:M26</xm:sqref>
        </x14:conditionalFormatting>
        <x14:conditionalFormatting xmlns:xm="http://schemas.microsoft.com/office/excel/2006/main">
          <x14:cfRule type="expression" priority="220" id="{8FA0CC49-53B8-4D8E-A981-BD4A459D0185}">
            <xm:f>'https://wessexwater.sharepoint.com/teams/wx-bp/WPC005/[SUPERSEDED - WSX PR19 Business Plan Data Table Submission - FBP (post queries) Jan 19.xlsx]Validation flags'!#REF!=1</xm:f>
            <x14:dxf>
              <fill>
                <patternFill>
                  <bgColor rgb="FFE0DCD8"/>
                </patternFill>
              </fill>
            </x14:dxf>
          </x14:cfRule>
          <xm:sqref>L29:M29</xm:sqref>
        </x14:conditionalFormatting>
        <x14:conditionalFormatting xmlns:xm="http://schemas.microsoft.com/office/excel/2006/main">
          <x14:cfRule type="expression" priority="219" id="{55332290-D128-4F73-9BCF-69678DF25DBA}">
            <xm:f>'https://wessexwater.sharepoint.com/teams/wx-bp/WPC005/[SUPERSEDED - WSX PR19 Business Plan Data Table Submission - FBP (post queries) Jan 19.xlsx]Validation flags'!#REF!=1</xm:f>
            <x14:dxf>
              <fill>
                <patternFill>
                  <bgColor rgb="FFE0DCD8"/>
                </patternFill>
              </fill>
            </x14:dxf>
          </x14:cfRule>
          <xm:sqref>Q10</xm:sqref>
        </x14:conditionalFormatting>
        <x14:conditionalFormatting xmlns:xm="http://schemas.microsoft.com/office/excel/2006/main">
          <x14:cfRule type="expression" priority="218" id="{588FDC20-AD1A-413D-A8FB-A9B78FFA5770}">
            <xm:f>'https://wessexwater.sharepoint.com/teams/wx-bp/WPC005/[SUPERSEDED - WSX PR19 Business Plan Data Table Submission - FBP (post queries) Jan 19.xlsx]Validation flags'!#REF!=1</xm:f>
            <x14:dxf>
              <fill>
                <patternFill>
                  <bgColor rgb="FFE0DCD8"/>
                </patternFill>
              </fill>
            </x14:dxf>
          </x14:cfRule>
          <xm:sqref>R10</xm:sqref>
        </x14:conditionalFormatting>
        <x14:conditionalFormatting xmlns:xm="http://schemas.microsoft.com/office/excel/2006/main">
          <x14:cfRule type="expression" priority="217" id="{AAA2AD80-BFDF-4B62-918C-5A2B37958700}">
            <xm:f>'https://wessexwater.sharepoint.com/teams/wx-bp/WPC005/[SUPERSEDED - WSX PR19 Business Plan Data Table Submission - FBP (post queries) Jan 19.xlsx]Validation flags'!#REF!=1</xm:f>
            <x14:dxf>
              <fill>
                <patternFill>
                  <bgColor rgb="FFE0DCD8"/>
                </patternFill>
              </fill>
            </x14:dxf>
          </x14:cfRule>
          <xm:sqref>Q11:R12</xm:sqref>
        </x14:conditionalFormatting>
        <x14:conditionalFormatting xmlns:xm="http://schemas.microsoft.com/office/excel/2006/main">
          <x14:cfRule type="expression" priority="216" id="{EFF27843-7815-454E-8016-2D7D94BCBC73}">
            <xm:f>'https://wessexwater.sharepoint.com/teams/wx-bp/WPC005/[SUPERSEDED - WSX PR19 Business Plan Data Table Submission - FBP (post queries) Jan 19.xlsx]Validation flags'!#REF!=1</xm:f>
            <x14:dxf>
              <fill>
                <patternFill>
                  <bgColor rgb="FFE0DCD8"/>
                </patternFill>
              </fill>
            </x14:dxf>
          </x14:cfRule>
          <xm:sqref>Q14:R14 Q16:R16</xm:sqref>
        </x14:conditionalFormatting>
        <x14:conditionalFormatting xmlns:xm="http://schemas.microsoft.com/office/excel/2006/main">
          <x14:cfRule type="expression" priority="215" id="{560F6DA4-F0AC-438F-8481-AD76962166A2}">
            <xm:f>'https://wessexwater.sharepoint.com/teams/wx-bp/WPC005/[SUPERSEDED - WSX PR19 Business Plan Data Table Submission - FBP (post queries) Jan 19.xlsx]Validation flags'!#REF!=1</xm:f>
            <x14:dxf>
              <fill>
                <patternFill>
                  <bgColor rgb="FFE0DCD8"/>
                </patternFill>
              </fill>
            </x14:dxf>
          </x14:cfRule>
          <xm:sqref>Q15:R15</xm:sqref>
        </x14:conditionalFormatting>
        <x14:conditionalFormatting xmlns:xm="http://schemas.microsoft.com/office/excel/2006/main">
          <x14:cfRule type="expression" priority="214" id="{D332852D-9BBC-4543-93F1-7C52A3F1048A}">
            <xm:f>'https://wessexwater.sharepoint.com/teams/wx-bp/WPC005/[SUPERSEDED - WSX PR19 Business Plan Data Table Submission - FBP (post queries) Jan 19.xlsx]Validation flags'!#REF!=1</xm:f>
            <x14:dxf>
              <fill>
                <patternFill>
                  <bgColor rgb="FFE0DCD8"/>
                </patternFill>
              </fill>
            </x14:dxf>
          </x14:cfRule>
          <xm:sqref>Q19:R19</xm:sqref>
        </x14:conditionalFormatting>
        <x14:conditionalFormatting xmlns:xm="http://schemas.microsoft.com/office/excel/2006/main">
          <x14:cfRule type="expression" priority="213" id="{FCBF28F9-13CE-4BCC-80B8-61A28534BFBE}">
            <xm:f>'https://wessexwater.sharepoint.com/teams/wx-bp/WPC005/[SUPERSEDED - WSX PR19 Business Plan Data Table Submission - FBP (post queries) Jan 19.xlsx]Validation flags'!#REF!=1</xm:f>
            <x14:dxf>
              <fill>
                <patternFill>
                  <bgColor rgb="FFE0DCD8"/>
                </patternFill>
              </fill>
            </x14:dxf>
          </x14:cfRule>
          <xm:sqref>Q22:R22</xm:sqref>
        </x14:conditionalFormatting>
        <x14:conditionalFormatting xmlns:xm="http://schemas.microsoft.com/office/excel/2006/main">
          <x14:cfRule type="expression" priority="212" id="{20CE8AAF-12FE-49C1-A4F5-A2448752D950}">
            <xm:f>'https://wessexwater.sharepoint.com/teams/wx-bp/WPC005/[SUPERSEDED - WSX PR19 Business Plan Data Table Submission - FBP (post queries) Jan 19.xlsx]Validation flags'!#REF!=1</xm:f>
            <x14:dxf>
              <fill>
                <patternFill>
                  <bgColor rgb="FFE0DCD8"/>
                </patternFill>
              </fill>
            </x14:dxf>
          </x14:cfRule>
          <xm:sqref>Q26:R26</xm:sqref>
        </x14:conditionalFormatting>
        <x14:conditionalFormatting xmlns:xm="http://schemas.microsoft.com/office/excel/2006/main">
          <x14:cfRule type="expression" priority="211" id="{8E0E791C-5012-4DAD-B2B6-3BC194ADCD9E}">
            <xm:f>'https://wessexwater.sharepoint.com/teams/wx-bp/WPC005/[SUPERSEDED - WSX PR19 Business Plan Data Table Submission - FBP (post queries) Jan 19.xlsx]Validation flags'!#REF!=1</xm:f>
            <x14:dxf>
              <fill>
                <patternFill>
                  <bgColor rgb="FFE0DCD8"/>
                </patternFill>
              </fill>
            </x14:dxf>
          </x14:cfRule>
          <xm:sqref>U10</xm:sqref>
        </x14:conditionalFormatting>
        <x14:conditionalFormatting xmlns:xm="http://schemas.microsoft.com/office/excel/2006/main">
          <x14:cfRule type="expression" priority="210" id="{8E5D6DCA-86F8-4B60-A52E-0BCB4798E828}">
            <xm:f>'https://wessexwater.sharepoint.com/teams/wx-bp/WPC005/[SUPERSEDED - WSX PR19 Business Plan Data Table Submission - FBP (post queries) Jan 19.xlsx]Validation flags'!#REF!=1</xm:f>
            <x14:dxf>
              <fill>
                <patternFill>
                  <bgColor rgb="FFE0DCD8"/>
                </patternFill>
              </fill>
            </x14:dxf>
          </x14:cfRule>
          <xm:sqref>V10</xm:sqref>
        </x14:conditionalFormatting>
        <x14:conditionalFormatting xmlns:xm="http://schemas.microsoft.com/office/excel/2006/main">
          <x14:cfRule type="expression" priority="209" id="{AF6A54F9-8365-4271-89B2-A9B620657FB9}">
            <xm:f>'https://wessexwater.sharepoint.com/teams/wx-bp/WPC005/[SUPERSEDED - WSX PR19 Business Plan Data Table Submission - FBP (post queries) Jan 19.xlsx]Validation flags'!#REF!=1</xm:f>
            <x14:dxf>
              <fill>
                <patternFill>
                  <bgColor rgb="FFE0DCD8"/>
                </patternFill>
              </fill>
            </x14:dxf>
          </x14:cfRule>
          <xm:sqref>U11:V12</xm:sqref>
        </x14:conditionalFormatting>
        <x14:conditionalFormatting xmlns:xm="http://schemas.microsoft.com/office/excel/2006/main">
          <x14:cfRule type="expression" priority="208" id="{632A78A6-39B2-488C-B3C3-C3642F4CACBD}">
            <xm:f>'https://wessexwater.sharepoint.com/teams/wx-bp/WPC005/[SUPERSEDED - WSX PR19 Business Plan Data Table Submission - FBP (post queries) Jan 19.xlsx]Validation flags'!#REF!=1</xm:f>
            <x14:dxf>
              <fill>
                <patternFill>
                  <bgColor rgb="FFE0DCD8"/>
                </patternFill>
              </fill>
            </x14:dxf>
          </x14:cfRule>
          <xm:sqref>U14:V14 U16:V16</xm:sqref>
        </x14:conditionalFormatting>
        <x14:conditionalFormatting xmlns:xm="http://schemas.microsoft.com/office/excel/2006/main">
          <x14:cfRule type="expression" priority="207" id="{FA1226F5-65F2-4A05-8532-6DA67E193A3C}">
            <xm:f>'https://wessexwater.sharepoint.com/teams/wx-bp/WPC005/[SUPERSEDED - WSX PR19 Business Plan Data Table Submission - FBP (post queries) Jan 19.xlsx]Validation flags'!#REF!=1</xm:f>
            <x14:dxf>
              <fill>
                <patternFill>
                  <bgColor rgb="FFE0DCD8"/>
                </patternFill>
              </fill>
            </x14:dxf>
          </x14:cfRule>
          <xm:sqref>U13:V13</xm:sqref>
        </x14:conditionalFormatting>
        <x14:conditionalFormatting xmlns:xm="http://schemas.microsoft.com/office/excel/2006/main">
          <x14:cfRule type="expression" priority="206" id="{46BC2A40-2B13-4928-A191-9A2B4846EB00}">
            <xm:f>'https://wessexwater.sharepoint.com/teams/wx-bp/WPC005/[SUPERSEDED - WSX PR19 Business Plan Data Table Submission - FBP (post queries) Jan 19.xlsx]Validation flags'!#REF!=1</xm:f>
            <x14:dxf>
              <fill>
                <patternFill>
                  <bgColor rgb="FFE0DCD8"/>
                </patternFill>
              </fill>
            </x14:dxf>
          </x14:cfRule>
          <xm:sqref>U15:V15</xm:sqref>
        </x14:conditionalFormatting>
        <x14:conditionalFormatting xmlns:xm="http://schemas.microsoft.com/office/excel/2006/main">
          <x14:cfRule type="expression" priority="205" id="{C5ED85FD-B94F-43AA-B3A5-2BFBAA34D947}">
            <xm:f>'https://wessexwater.sharepoint.com/teams/wx-bp/WPC005/[SUPERSEDED - WSX PR19 Business Plan Data Table Submission - FBP (post queries) Jan 19.xlsx]Validation flags'!#REF!=1</xm:f>
            <x14:dxf>
              <fill>
                <patternFill>
                  <bgColor rgb="FFE0DCD8"/>
                </patternFill>
              </fill>
            </x14:dxf>
          </x14:cfRule>
          <xm:sqref>U19:V19</xm:sqref>
        </x14:conditionalFormatting>
        <x14:conditionalFormatting xmlns:xm="http://schemas.microsoft.com/office/excel/2006/main">
          <x14:cfRule type="expression" priority="204" id="{B399C92C-00CB-487C-B97D-9D234125CAD4}">
            <xm:f>'https://wessexwater.sharepoint.com/teams/wx-bp/WPC005/[SUPERSEDED - WSX PR19 Business Plan Data Table Submission - FBP (post queries) Jan 19.xlsx]Validation flags'!#REF!=1</xm:f>
            <x14:dxf>
              <fill>
                <patternFill>
                  <bgColor rgb="FFE0DCD8"/>
                </patternFill>
              </fill>
            </x14:dxf>
          </x14:cfRule>
          <xm:sqref>U22:V22</xm:sqref>
        </x14:conditionalFormatting>
        <x14:conditionalFormatting xmlns:xm="http://schemas.microsoft.com/office/excel/2006/main">
          <x14:cfRule type="expression" priority="203" id="{9B46475D-9AD7-4253-B2AB-A357ABDC116A}">
            <xm:f>'https://wessexwater.sharepoint.com/teams/wx-bp/WPC005/[SUPERSEDED - WSX PR19 Business Plan Data Table Submission - FBP (post queries) Jan 19.xlsx]Validation flags'!#REF!=1</xm:f>
            <x14:dxf>
              <fill>
                <patternFill>
                  <bgColor rgb="FFE0DCD8"/>
                </patternFill>
              </fill>
            </x14:dxf>
          </x14:cfRule>
          <xm:sqref>U26:V26</xm:sqref>
        </x14:conditionalFormatting>
        <x14:conditionalFormatting xmlns:xm="http://schemas.microsoft.com/office/excel/2006/main">
          <x14:cfRule type="expression" priority="202" id="{63DBC427-CA01-4C70-9BEE-A115EEB65770}">
            <xm:f>'https://wessexwater.sharepoint.com/teams/wx-bp/WPC005/[SUPERSEDED - WSX PR19 Business Plan Data Table Submission - FBP (post queries) Jan 19.xlsx]Validation flags'!#REF!=1</xm:f>
            <x14:dxf>
              <fill>
                <patternFill>
                  <bgColor rgb="FFE0DCD8"/>
                </patternFill>
              </fill>
            </x14:dxf>
          </x14:cfRule>
          <xm:sqref>Z10</xm:sqref>
        </x14:conditionalFormatting>
        <x14:conditionalFormatting xmlns:xm="http://schemas.microsoft.com/office/excel/2006/main">
          <x14:cfRule type="expression" priority="201" id="{B7DAB0AD-7BC0-4B29-9314-9B9F884E449F}">
            <xm:f>'https://wessexwater.sharepoint.com/teams/wx-bp/WPC005/[SUPERSEDED - WSX PR19 Business Plan Data Table Submission - FBP (post queries) Jan 19.xlsx]Validation flags'!#REF!=1</xm:f>
            <x14:dxf>
              <fill>
                <patternFill>
                  <bgColor rgb="FFE0DCD8"/>
                </patternFill>
              </fill>
            </x14:dxf>
          </x14:cfRule>
          <xm:sqref>AA10</xm:sqref>
        </x14:conditionalFormatting>
        <x14:conditionalFormatting xmlns:xm="http://schemas.microsoft.com/office/excel/2006/main">
          <x14:cfRule type="expression" priority="200" id="{E792C8EF-8EED-4A93-8A60-CC6C934AF094}">
            <xm:f>'https://wessexwater.sharepoint.com/teams/wx-bp/WPC005/[SUPERSEDED - WSX PR19 Business Plan Data Table Submission - FBP (post queries) Jan 19.xlsx]Validation flags'!#REF!=1</xm:f>
            <x14:dxf>
              <fill>
                <patternFill>
                  <bgColor rgb="FFE0DCD8"/>
                </patternFill>
              </fill>
            </x14:dxf>
          </x14:cfRule>
          <xm:sqref>Z11:AA12</xm:sqref>
        </x14:conditionalFormatting>
        <x14:conditionalFormatting xmlns:xm="http://schemas.microsoft.com/office/excel/2006/main">
          <x14:cfRule type="expression" priority="199" id="{F774E773-18C1-4142-9B69-CC7FC7C355D3}">
            <xm:f>'https://wessexwater.sharepoint.com/teams/wx-bp/WPC005/[SUPERSEDED - WSX PR19 Business Plan Data Table Submission - FBP (post queries) Jan 19.xlsx]Validation flags'!#REF!=1</xm:f>
            <x14:dxf>
              <fill>
                <patternFill>
                  <bgColor rgb="FFE0DCD8"/>
                </patternFill>
              </fill>
            </x14:dxf>
          </x14:cfRule>
          <xm:sqref>Z14:AA14 Z16:AA16</xm:sqref>
        </x14:conditionalFormatting>
        <x14:conditionalFormatting xmlns:xm="http://schemas.microsoft.com/office/excel/2006/main">
          <x14:cfRule type="expression" priority="198" id="{4C3C60DA-7CC7-4BE1-9D9C-E951D1EB28B1}">
            <xm:f>'https://wessexwater.sharepoint.com/teams/wx-bp/WPC005/[SUPERSEDED - WSX PR19 Business Plan Data Table Submission - FBP (post queries) Jan 19.xlsx]Validation flags'!#REF!=1</xm:f>
            <x14:dxf>
              <fill>
                <patternFill>
                  <bgColor rgb="FFE0DCD8"/>
                </patternFill>
              </fill>
            </x14:dxf>
          </x14:cfRule>
          <xm:sqref>Z15:AA15</xm:sqref>
        </x14:conditionalFormatting>
        <x14:conditionalFormatting xmlns:xm="http://schemas.microsoft.com/office/excel/2006/main">
          <x14:cfRule type="expression" priority="197" id="{7A81E659-769B-4C4B-B888-B15BC6D01990}">
            <xm:f>'https://wessexwater.sharepoint.com/teams/wx-bp/WPC005/[SUPERSEDED - WSX PR19 Business Plan Data Table Submission - FBP (post queries) Jan 19.xlsx]Validation flags'!#REF!=1</xm:f>
            <x14:dxf>
              <fill>
                <patternFill>
                  <bgColor rgb="FFE0DCD8"/>
                </patternFill>
              </fill>
            </x14:dxf>
          </x14:cfRule>
          <xm:sqref>Z19:AA19</xm:sqref>
        </x14:conditionalFormatting>
        <x14:conditionalFormatting xmlns:xm="http://schemas.microsoft.com/office/excel/2006/main">
          <x14:cfRule type="expression" priority="196" id="{AD0C207C-BB21-4287-8971-FAB408E1B708}">
            <xm:f>'https://wessexwater.sharepoint.com/teams/wx-bp/WPC005/[SUPERSEDED - WSX PR19 Business Plan Data Table Submission - FBP (post queries) Jan 19.xlsx]Validation flags'!#REF!=1</xm:f>
            <x14:dxf>
              <fill>
                <patternFill>
                  <bgColor rgb="FFE0DCD8"/>
                </patternFill>
              </fill>
            </x14:dxf>
          </x14:cfRule>
          <xm:sqref>Z22:AA22</xm:sqref>
        </x14:conditionalFormatting>
        <x14:conditionalFormatting xmlns:xm="http://schemas.microsoft.com/office/excel/2006/main">
          <x14:cfRule type="expression" priority="195" id="{B730E620-1DA6-4B9D-94BB-1DDFC8D7AC7B}">
            <xm:f>'https://wessexwater.sharepoint.com/teams/wx-bp/WPC005/[SUPERSEDED - WSX PR19 Business Plan Data Table Submission - FBP (post queries) Jan 19.xlsx]Validation flags'!#REF!=1</xm:f>
            <x14:dxf>
              <fill>
                <patternFill>
                  <bgColor rgb="FFE0DCD8"/>
                </patternFill>
              </fill>
            </x14:dxf>
          </x14:cfRule>
          <xm:sqref>Z26:AA26</xm:sqref>
        </x14:conditionalFormatting>
        <x14:conditionalFormatting xmlns:xm="http://schemas.microsoft.com/office/excel/2006/main">
          <x14:cfRule type="expression" priority="194" id="{39755F35-7AC0-4CF1-BCD3-53E3D0CF9744}">
            <xm:f>'https://wessexwater.sharepoint.com/teams/wx-bp/WPC005/[SUPERSEDED - WSX PR19 Business Plan Data Table Submission - FBP (post queries) Jan 19.xlsx]Validation flags'!#REF!=1</xm:f>
            <x14:dxf>
              <fill>
                <patternFill>
                  <bgColor rgb="FFE0DCD8"/>
                </patternFill>
              </fill>
            </x14:dxf>
          </x14:cfRule>
          <xm:sqref>AD10</xm:sqref>
        </x14:conditionalFormatting>
        <x14:conditionalFormatting xmlns:xm="http://schemas.microsoft.com/office/excel/2006/main">
          <x14:cfRule type="expression" priority="193" id="{030E69D9-D2B3-4767-B67B-48CF1E6CE50D}">
            <xm:f>'https://wessexwater.sharepoint.com/teams/wx-bp/WPC005/[SUPERSEDED - WSX PR19 Business Plan Data Table Submission - FBP (post queries) Jan 19.xlsx]Validation flags'!#REF!=1</xm:f>
            <x14:dxf>
              <fill>
                <patternFill>
                  <bgColor rgb="FFE0DCD8"/>
                </patternFill>
              </fill>
            </x14:dxf>
          </x14:cfRule>
          <xm:sqref>AE10</xm:sqref>
        </x14:conditionalFormatting>
        <x14:conditionalFormatting xmlns:xm="http://schemas.microsoft.com/office/excel/2006/main">
          <x14:cfRule type="expression" priority="192" id="{6AAA542A-D3E0-4BF6-8DB0-8199337EB108}">
            <xm:f>'https://wessexwater.sharepoint.com/teams/wx-bp/WPC005/[SUPERSEDED - WSX PR19 Business Plan Data Table Submission - FBP (post queries) Jan 19.xlsx]Validation flags'!#REF!=1</xm:f>
            <x14:dxf>
              <fill>
                <patternFill>
                  <bgColor rgb="FFE0DCD8"/>
                </patternFill>
              </fill>
            </x14:dxf>
          </x14:cfRule>
          <xm:sqref>AD11:AE12</xm:sqref>
        </x14:conditionalFormatting>
        <x14:conditionalFormatting xmlns:xm="http://schemas.microsoft.com/office/excel/2006/main">
          <x14:cfRule type="expression" priority="191" id="{BE3AD9F7-4CDA-440A-91E0-F2A60B5B70BB}">
            <xm:f>'https://wessexwater.sharepoint.com/teams/wx-bp/WPC005/[SUPERSEDED - WSX PR19 Business Plan Data Table Submission - FBP (post queries) Jan 19.xlsx]Validation flags'!#REF!=1</xm:f>
            <x14:dxf>
              <fill>
                <patternFill>
                  <bgColor rgb="FFE0DCD8"/>
                </patternFill>
              </fill>
            </x14:dxf>
          </x14:cfRule>
          <xm:sqref>AD14:AE14 AD16:AE16</xm:sqref>
        </x14:conditionalFormatting>
        <x14:conditionalFormatting xmlns:xm="http://schemas.microsoft.com/office/excel/2006/main">
          <x14:cfRule type="expression" priority="190" id="{D347F9A5-E433-4796-9EE3-5AE2C7A77814}">
            <xm:f>'https://wessexwater.sharepoint.com/teams/wx-bp/WPC005/[SUPERSEDED - WSX PR19 Business Plan Data Table Submission - FBP (post queries) Jan 19.xlsx]Validation flags'!#REF!=1</xm:f>
            <x14:dxf>
              <fill>
                <patternFill>
                  <bgColor rgb="FFE0DCD8"/>
                </patternFill>
              </fill>
            </x14:dxf>
          </x14:cfRule>
          <xm:sqref>AD13:AE13</xm:sqref>
        </x14:conditionalFormatting>
        <x14:conditionalFormatting xmlns:xm="http://schemas.microsoft.com/office/excel/2006/main">
          <x14:cfRule type="expression" priority="189" id="{B9805001-5489-4BF2-8DCE-D06491D98365}">
            <xm:f>'https://wessexwater.sharepoint.com/teams/wx-bp/WPC005/[SUPERSEDED - WSX PR19 Business Plan Data Table Submission - FBP (post queries) Jan 19.xlsx]Validation flags'!#REF!=1</xm:f>
            <x14:dxf>
              <fill>
                <patternFill>
                  <bgColor rgb="FFE0DCD8"/>
                </patternFill>
              </fill>
            </x14:dxf>
          </x14:cfRule>
          <xm:sqref>AD15:AE15</xm:sqref>
        </x14:conditionalFormatting>
        <x14:conditionalFormatting xmlns:xm="http://schemas.microsoft.com/office/excel/2006/main">
          <x14:cfRule type="expression" priority="188" id="{359E72CB-584F-4156-873B-6CC2608874A6}">
            <xm:f>'https://wessexwater.sharepoint.com/teams/wx-bp/WPC005/[SUPERSEDED - WSX PR19 Business Plan Data Table Submission - FBP (post queries) Jan 19.xlsx]Validation flags'!#REF!=1</xm:f>
            <x14:dxf>
              <fill>
                <patternFill>
                  <bgColor rgb="FFE0DCD8"/>
                </patternFill>
              </fill>
            </x14:dxf>
          </x14:cfRule>
          <xm:sqref>AD19:AE19</xm:sqref>
        </x14:conditionalFormatting>
        <x14:conditionalFormatting xmlns:xm="http://schemas.microsoft.com/office/excel/2006/main">
          <x14:cfRule type="expression" priority="187" id="{8FE40389-C05F-4EAF-91F7-BA7E0BEEC58D}">
            <xm:f>'https://wessexwater.sharepoint.com/teams/wx-bp/WPC005/[SUPERSEDED - WSX PR19 Business Plan Data Table Submission - FBP (post queries) Jan 19.xlsx]Validation flags'!#REF!=1</xm:f>
            <x14:dxf>
              <fill>
                <patternFill>
                  <bgColor rgb="FFE0DCD8"/>
                </patternFill>
              </fill>
            </x14:dxf>
          </x14:cfRule>
          <xm:sqref>AD22:AE22</xm:sqref>
        </x14:conditionalFormatting>
        <x14:conditionalFormatting xmlns:xm="http://schemas.microsoft.com/office/excel/2006/main">
          <x14:cfRule type="expression" priority="186" id="{E08BD4A7-A6A4-4BB9-8B10-44FACF91AAA7}">
            <xm:f>'https://wessexwater.sharepoint.com/teams/wx-bp/WPC005/[SUPERSEDED - WSX PR19 Business Plan Data Table Submission - FBP (post queries) Jan 19.xlsx]Validation flags'!#REF!=1</xm:f>
            <x14:dxf>
              <fill>
                <patternFill>
                  <bgColor rgb="FFE0DCD8"/>
                </patternFill>
              </fill>
            </x14:dxf>
          </x14:cfRule>
          <xm:sqref>AD26:AE26</xm:sqref>
        </x14:conditionalFormatting>
        <x14:conditionalFormatting xmlns:xm="http://schemas.microsoft.com/office/excel/2006/main">
          <x14:cfRule type="expression" priority="185" id="{FC92DA57-F6E9-4D37-8864-32A230C4D02E}">
            <xm:f>'https://wessexwater.sharepoint.com/teams/wx-bp/WPC005/[SUPERSEDED - WSX PR19 Business Plan Data Table Submission - FBP (post queries) Jan 19.xlsx]Validation flags'!#REF!=1</xm:f>
            <x14:dxf>
              <fill>
                <patternFill>
                  <bgColor rgb="FFE0DCD8"/>
                </patternFill>
              </fill>
            </x14:dxf>
          </x14:cfRule>
          <xm:sqref>AI10</xm:sqref>
        </x14:conditionalFormatting>
        <x14:conditionalFormatting xmlns:xm="http://schemas.microsoft.com/office/excel/2006/main">
          <x14:cfRule type="expression" priority="184" id="{A37665AB-BC92-4BC2-9917-C34681FF5F59}">
            <xm:f>'https://wessexwater.sharepoint.com/teams/wx-bp/WPC005/[SUPERSEDED - WSX PR19 Business Plan Data Table Submission - FBP (post queries) Jan 19.xlsx]Validation flags'!#REF!=1</xm:f>
            <x14:dxf>
              <fill>
                <patternFill>
                  <bgColor rgb="FFE0DCD8"/>
                </patternFill>
              </fill>
            </x14:dxf>
          </x14:cfRule>
          <xm:sqref>AJ10</xm:sqref>
        </x14:conditionalFormatting>
        <x14:conditionalFormatting xmlns:xm="http://schemas.microsoft.com/office/excel/2006/main">
          <x14:cfRule type="expression" priority="183" id="{24E944F9-6E49-4FCF-BE2C-060D2E86718E}">
            <xm:f>'https://wessexwater.sharepoint.com/teams/wx-bp/WPC005/[SUPERSEDED - WSX PR19 Business Plan Data Table Submission - FBP (post queries) Jan 19.xlsx]Validation flags'!#REF!=1</xm:f>
            <x14:dxf>
              <fill>
                <patternFill>
                  <bgColor rgb="FFE0DCD8"/>
                </patternFill>
              </fill>
            </x14:dxf>
          </x14:cfRule>
          <xm:sqref>AI11:AJ12</xm:sqref>
        </x14:conditionalFormatting>
        <x14:conditionalFormatting xmlns:xm="http://schemas.microsoft.com/office/excel/2006/main">
          <x14:cfRule type="expression" priority="182" id="{6415B9D4-FC62-45C7-8CB9-CC5D5EB64E17}">
            <xm:f>'https://wessexwater.sharepoint.com/teams/wx-bp/WPC005/[SUPERSEDED - WSX PR19 Business Plan Data Table Submission - FBP (post queries) Jan 19.xlsx]Validation flags'!#REF!=1</xm:f>
            <x14:dxf>
              <fill>
                <patternFill>
                  <bgColor rgb="FFE0DCD8"/>
                </patternFill>
              </fill>
            </x14:dxf>
          </x14:cfRule>
          <xm:sqref>AI14:AJ14 AI16:AJ16</xm:sqref>
        </x14:conditionalFormatting>
        <x14:conditionalFormatting xmlns:xm="http://schemas.microsoft.com/office/excel/2006/main">
          <x14:cfRule type="expression" priority="181" id="{75A2E399-4505-48FB-8CA3-3B0CF0C80A02}">
            <xm:f>'https://wessexwater.sharepoint.com/teams/wx-bp/WPC005/[SUPERSEDED - WSX PR19 Business Plan Data Table Submission - FBP (post queries) Jan 19.xlsx]Validation flags'!#REF!=1</xm:f>
            <x14:dxf>
              <fill>
                <patternFill>
                  <bgColor rgb="FFE0DCD8"/>
                </patternFill>
              </fill>
            </x14:dxf>
          </x14:cfRule>
          <xm:sqref>AI15:AJ15</xm:sqref>
        </x14:conditionalFormatting>
        <x14:conditionalFormatting xmlns:xm="http://schemas.microsoft.com/office/excel/2006/main">
          <x14:cfRule type="expression" priority="180" id="{A56FF20D-90E4-4E17-A2A5-562C38E6E28E}">
            <xm:f>'https://wessexwater.sharepoint.com/teams/wx-bp/WPC005/[SUPERSEDED - WSX PR19 Business Plan Data Table Submission - FBP (post queries) Jan 19.xlsx]Validation flags'!#REF!=1</xm:f>
            <x14:dxf>
              <fill>
                <patternFill>
                  <bgColor rgb="FFE0DCD8"/>
                </patternFill>
              </fill>
            </x14:dxf>
          </x14:cfRule>
          <xm:sqref>AI19:AJ19</xm:sqref>
        </x14:conditionalFormatting>
        <x14:conditionalFormatting xmlns:xm="http://schemas.microsoft.com/office/excel/2006/main">
          <x14:cfRule type="expression" priority="179" id="{9437504D-E222-4BEA-818F-48F6DCC4FA43}">
            <xm:f>'https://wessexwater.sharepoint.com/teams/wx-bp/WPC005/[SUPERSEDED - WSX PR19 Business Plan Data Table Submission - FBP (post queries) Jan 19.xlsx]Validation flags'!#REF!=1</xm:f>
            <x14:dxf>
              <fill>
                <patternFill>
                  <bgColor rgb="FFE0DCD8"/>
                </patternFill>
              </fill>
            </x14:dxf>
          </x14:cfRule>
          <xm:sqref>AI22:AJ22</xm:sqref>
        </x14:conditionalFormatting>
        <x14:conditionalFormatting xmlns:xm="http://schemas.microsoft.com/office/excel/2006/main">
          <x14:cfRule type="expression" priority="178" id="{93E9803D-0466-4B14-AD7F-0651F555A397}">
            <xm:f>'https://wessexwater.sharepoint.com/teams/wx-bp/WPC005/[SUPERSEDED - WSX PR19 Business Plan Data Table Submission - FBP (post queries) Jan 19.xlsx]Validation flags'!#REF!=1</xm:f>
            <x14:dxf>
              <fill>
                <patternFill>
                  <bgColor rgb="FFE0DCD8"/>
                </patternFill>
              </fill>
            </x14:dxf>
          </x14:cfRule>
          <xm:sqref>AI26:AJ26</xm:sqref>
        </x14:conditionalFormatting>
        <x14:conditionalFormatting xmlns:xm="http://schemas.microsoft.com/office/excel/2006/main">
          <x14:cfRule type="expression" priority="177" id="{72D0B309-187E-4B3D-B843-3D810FA2839A}">
            <xm:f>'https://wessexwater.sharepoint.com/teams/wx-bp/WPC005/[SUPERSEDED - WSX PR19 Business Plan Data Table Submission - FBP (post queries) Jan 19.xlsx]Validation flags'!#REF!=1</xm:f>
            <x14:dxf>
              <fill>
                <patternFill>
                  <bgColor rgb="FFE0DCD8"/>
                </patternFill>
              </fill>
            </x14:dxf>
          </x14:cfRule>
          <xm:sqref>AM10</xm:sqref>
        </x14:conditionalFormatting>
        <x14:conditionalFormatting xmlns:xm="http://schemas.microsoft.com/office/excel/2006/main">
          <x14:cfRule type="expression" priority="176" id="{8A62A79C-C35A-405C-B873-8B5D34843006}">
            <xm:f>'https://wessexwater.sharepoint.com/teams/wx-bp/WPC005/[SUPERSEDED - WSX PR19 Business Plan Data Table Submission - FBP (post queries) Jan 19.xlsx]Validation flags'!#REF!=1</xm:f>
            <x14:dxf>
              <fill>
                <patternFill>
                  <bgColor rgb="FFE0DCD8"/>
                </patternFill>
              </fill>
            </x14:dxf>
          </x14:cfRule>
          <xm:sqref>AN10</xm:sqref>
        </x14:conditionalFormatting>
        <x14:conditionalFormatting xmlns:xm="http://schemas.microsoft.com/office/excel/2006/main">
          <x14:cfRule type="expression" priority="175" id="{5DE37E9C-FDFB-486E-B4E4-054EE2C86340}">
            <xm:f>'https://wessexwater.sharepoint.com/teams/wx-bp/WPC005/[SUPERSEDED - WSX PR19 Business Plan Data Table Submission - FBP (post queries) Jan 19.xlsx]Validation flags'!#REF!=1</xm:f>
            <x14:dxf>
              <fill>
                <patternFill>
                  <bgColor rgb="FFE0DCD8"/>
                </patternFill>
              </fill>
            </x14:dxf>
          </x14:cfRule>
          <xm:sqref>AM11:AN12</xm:sqref>
        </x14:conditionalFormatting>
        <x14:conditionalFormatting xmlns:xm="http://schemas.microsoft.com/office/excel/2006/main">
          <x14:cfRule type="expression" priority="174" id="{17102686-F132-46E5-BC40-586ED5BA4363}">
            <xm:f>'https://wessexwater.sharepoint.com/teams/wx-bp/WPC005/[SUPERSEDED - WSX PR19 Business Plan Data Table Submission - FBP (post queries) Jan 19.xlsx]Validation flags'!#REF!=1</xm:f>
            <x14:dxf>
              <fill>
                <patternFill>
                  <bgColor rgb="FFE0DCD8"/>
                </patternFill>
              </fill>
            </x14:dxf>
          </x14:cfRule>
          <xm:sqref>AM14:AN14 AM16:AN16</xm:sqref>
        </x14:conditionalFormatting>
        <x14:conditionalFormatting xmlns:xm="http://schemas.microsoft.com/office/excel/2006/main">
          <x14:cfRule type="expression" priority="173" id="{204DF671-C50A-4448-A30B-207177442BEF}">
            <xm:f>'https://wessexwater.sharepoint.com/teams/wx-bp/WPC005/[SUPERSEDED - WSX PR19 Business Plan Data Table Submission - FBP (post queries) Jan 19.xlsx]Validation flags'!#REF!=1</xm:f>
            <x14:dxf>
              <fill>
                <patternFill>
                  <bgColor rgb="FFE0DCD8"/>
                </patternFill>
              </fill>
            </x14:dxf>
          </x14:cfRule>
          <xm:sqref>AM13:AN13</xm:sqref>
        </x14:conditionalFormatting>
        <x14:conditionalFormatting xmlns:xm="http://schemas.microsoft.com/office/excel/2006/main">
          <x14:cfRule type="expression" priority="172" id="{41CDB996-2BE2-4CA8-A3DC-90F53F3026B1}">
            <xm:f>'https://wessexwater.sharepoint.com/teams/wx-bp/WPC005/[SUPERSEDED - WSX PR19 Business Plan Data Table Submission - FBP (post queries) Jan 19.xlsx]Validation flags'!#REF!=1</xm:f>
            <x14:dxf>
              <fill>
                <patternFill>
                  <bgColor rgb="FFE0DCD8"/>
                </patternFill>
              </fill>
            </x14:dxf>
          </x14:cfRule>
          <xm:sqref>AM15:AN15</xm:sqref>
        </x14:conditionalFormatting>
        <x14:conditionalFormatting xmlns:xm="http://schemas.microsoft.com/office/excel/2006/main">
          <x14:cfRule type="expression" priority="171" id="{4BB66B34-A92A-4264-A721-CB25C1FF9B93}">
            <xm:f>'https://wessexwater.sharepoint.com/teams/wx-bp/WPC005/[SUPERSEDED - WSX PR19 Business Plan Data Table Submission - FBP (post queries) Jan 19.xlsx]Validation flags'!#REF!=1</xm:f>
            <x14:dxf>
              <fill>
                <patternFill>
                  <bgColor rgb="FFE0DCD8"/>
                </patternFill>
              </fill>
            </x14:dxf>
          </x14:cfRule>
          <xm:sqref>AM19:AN19</xm:sqref>
        </x14:conditionalFormatting>
        <x14:conditionalFormatting xmlns:xm="http://schemas.microsoft.com/office/excel/2006/main">
          <x14:cfRule type="expression" priority="170" id="{46ADA3EB-8CE2-495E-A241-5B699ACFE475}">
            <xm:f>'https://wessexwater.sharepoint.com/teams/wx-bp/WPC005/[SUPERSEDED - WSX PR19 Business Plan Data Table Submission - FBP (post queries) Jan 19.xlsx]Validation flags'!#REF!=1</xm:f>
            <x14:dxf>
              <fill>
                <patternFill>
                  <bgColor rgb="FFE0DCD8"/>
                </patternFill>
              </fill>
            </x14:dxf>
          </x14:cfRule>
          <xm:sqref>AM22:AN22</xm:sqref>
        </x14:conditionalFormatting>
        <x14:conditionalFormatting xmlns:xm="http://schemas.microsoft.com/office/excel/2006/main">
          <x14:cfRule type="expression" priority="169" id="{55BF50FD-D341-4F83-AC6A-E8DBFC9D47C3}">
            <xm:f>'https://wessexwater.sharepoint.com/teams/wx-bp/WPC005/[SUPERSEDED - WSX PR19 Business Plan Data Table Submission - FBP (post queries) Jan 19.xlsx]Validation flags'!#REF!=1</xm:f>
            <x14:dxf>
              <fill>
                <patternFill>
                  <bgColor rgb="FFE0DCD8"/>
                </patternFill>
              </fill>
            </x14:dxf>
          </x14:cfRule>
          <xm:sqref>AM26:AN26</xm:sqref>
        </x14:conditionalFormatting>
        <x14:conditionalFormatting xmlns:xm="http://schemas.microsoft.com/office/excel/2006/main">
          <x14:cfRule type="expression" priority="168" id="{CBEBC214-4CB9-4C93-A51C-24CA6D8DA4BC}">
            <xm:f>'https://wessexwater.sharepoint.com/teams/wx-bp/WPC005/[SUPERSEDED - WSX PR19 Business Plan Data Table Submission - FBP (post queries) Jan 19.xlsx]Validation flags'!#REF!=1</xm:f>
            <x14:dxf>
              <fill>
                <patternFill>
                  <bgColor rgb="FFE0DCD8"/>
                </patternFill>
              </fill>
            </x14:dxf>
          </x14:cfRule>
          <xm:sqref>AR10</xm:sqref>
        </x14:conditionalFormatting>
        <x14:conditionalFormatting xmlns:xm="http://schemas.microsoft.com/office/excel/2006/main">
          <x14:cfRule type="expression" priority="167" id="{4E28E151-5BBB-4715-8AC2-648C45A37FD2}">
            <xm:f>'https://wessexwater.sharepoint.com/teams/wx-bp/WPC005/[SUPERSEDED - WSX PR19 Business Plan Data Table Submission - FBP (post queries) Jan 19.xlsx]Validation flags'!#REF!=1</xm:f>
            <x14:dxf>
              <fill>
                <patternFill>
                  <bgColor rgb="FFE0DCD8"/>
                </patternFill>
              </fill>
            </x14:dxf>
          </x14:cfRule>
          <xm:sqref>AS10</xm:sqref>
        </x14:conditionalFormatting>
        <x14:conditionalFormatting xmlns:xm="http://schemas.microsoft.com/office/excel/2006/main">
          <x14:cfRule type="expression" priority="166" id="{E874CAA6-06E3-416C-AE77-8F7512738FA3}">
            <xm:f>'https://wessexwater.sharepoint.com/teams/wx-bp/WPC005/[SUPERSEDED - WSX PR19 Business Plan Data Table Submission - FBP (post queries) Jan 19.xlsx]Validation flags'!#REF!=1</xm:f>
            <x14:dxf>
              <fill>
                <patternFill>
                  <bgColor rgb="FFE0DCD8"/>
                </patternFill>
              </fill>
            </x14:dxf>
          </x14:cfRule>
          <xm:sqref>AR11:AS12</xm:sqref>
        </x14:conditionalFormatting>
        <x14:conditionalFormatting xmlns:xm="http://schemas.microsoft.com/office/excel/2006/main">
          <x14:cfRule type="expression" priority="165" id="{0487BB97-E8DB-4B3F-A4F5-4BD67BC66CB3}">
            <xm:f>'https://wessexwater.sharepoint.com/teams/wx-bp/WPC005/[SUPERSEDED - WSX PR19 Business Plan Data Table Submission - FBP (post queries) Jan 19.xlsx]Validation flags'!#REF!=1</xm:f>
            <x14:dxf>
              <fill>
                <patternFill>
                  <bgColor rgb="FFE0DCD8"/>
                </patternFill>
              </fill>
            </x14:dxf>
          </x14:cfRule>
          <xm:sqref>AR14:AS14 AR16:AS16</xm:sqref>
        </x14:conditionalFormatting>
        <x14:conditionalFormatting xmlns:xm="http://schemas.microsoft.com/office/excel/2006/main">
          <x14:cfRule type="expression" priority="164" id="{50C9D32F-22AA-4273-9960-15E5EAD5D333}">
            <xm:f>'https://wessexwater.sharepoint.com/teams/wx-bp/WPC005/[SUPERSEDED - WSX PR19 Business Plan Data Table Submission - FBP (post queries) Jan 19.xlsx]Validation flags'!#REF!=1</xm:f>
            <x14:dxf>
              <fill>
                <patternFill>
                  <bgColor rgb="FFE0DCD8"/>
                </patternFill>
              </fill>
            </x14:dxf>
          </x14:cfRule>
          <xm:sqref>AR15:AS15</xm:sqref>
        </x14:conditionalFormatting>
        <x14:conditionalFormatting xmlns:xm="http://schemas.microsoft.com/office/excel/2006/main">
          <x14:cfRule type="expression" priority="163" id="{A90B12FF-05F1-46CD-9FD0-AC973DFFE43F}">
            <xm:f>'https://wessexwater.sharepoint.com/teams/wx-bp/WPC005/[SUPERSEDED - WSX PR19 Business Plan Data Table Submission - FBP (post queries) Jan 19.xlsx]Validation flags'!#REF!=1</xm:f>
            <x14:dxf>
              <fill>
                <patternFill>
                  <bgColor rgb="FFE0DCD8"/>
                </patternFill>
              </fill>
            </x14:dxf>
          </x14:cfRule>
          <xm:sqref>AR19:AS19</xm:sqref>
        </x14:conditionalFormatting>
        <x14:conditionalFormatting xmlns:xm="http://schemas.microsoft.com/office/excel/2006/main">
          <x14:cfRule type="expression" priority="162" id="{03F1FA49-6165-4D27-B3D1-930467112959}">
            <xm:f>'https://wessexwater.sharepoint.com/teams/wx-bp/WPC005/[SUPERSEDED - WSX PR19 Business Plan Data Table Submission - FBP (post queries) Jan 19.xlsx]Validation flags'!#REF!=1</xm:f>
            <x14:dxf>
              <fill>
                <patternFill>
                  <bgColor rgb="FFE0DCD8"/>
                </patternFill>
              </fill>
            </x14:dxf>
          </x14:cfRule>
          <xm:sqref>AR22:AS22</xm:sqref>
        </x14:conditionalFormatting>
        <x14:conditionalFormatting xmlns:xm="http://schemas.microsoft.com/office/excel/2006/main">
          <x14:cfRule type="expression" priority="161" id="{CEFC9B43-F1A2-402C-BB32-3C0674BBA50E}">
            <xm:f>'https://wessexwater.sharepoint.com/teams/wx-bp/WPC005/[SUPERSEDED - WSX PR19 Business Plan Data Table Submission - FBP (post queries) Jan 19.xlsx]Validation flags'!#REF!=1</xm:f>
            <x14:dxf>
              <fill>
                <patternFill>
                  <bgColor rgb="FFE0DCD8"/>
                </patternFill>
              </fill>
            </x14:dxf>
          </x14:cfRule>
          <xm:sqref>AR26:AS26</xm:sqref>
        </x14:conditionalFormatting>
        <x14:conditionalFormatting xmlns:xm="http://schemas.microsoft.com/office/excel/2006/main">
          <x14:cfRule type="expression" priority="160" id="{1DA4A6B5-A211-4F7E-BCDB-CE725B3FDBA3}">
            <xm:f>'https://wessexwater.sharepoint.com/teams/wx-bp/WPC005/[SUPERSEDED - WSX PR19 Business Plan Data Table Submission - FBP (post queries) Jan 19.xlsx]Validation flags'!#REF!=1</xm:f>
            <x14:dxf>
              <fill>
                <patternFill>
                  <bgColor rgb="FFE0DCD8"/>
                </patternFill>
              </fill>
            </x14:dxf>
          </x14:cfRule>
          <xm:sqref>AV10</xm:sqref>
        </x14:conditionalFormatting>
        <x14:conditionalFormatting xmlns:xm="http://schemas.microsoft.com/office/excel/2006/main">
          <x14:cfRule type="expression" priority="159" id="{0C926F00-ADA2-4025-9E75-38CB9E65D9BB}">
            <xm:f>'https://wessexwater.sharepoint.com/teams/wx-bp/WPC005/[SUPERSEDED - WSX PR19 Business Plan Data Table Submission - FBP (post queries) Jan 19.xlsx]Validation flags'!#REF!=1</xm:f>
            <x14:dxf>
              <fill>
                <patternFill>
                  <bgColor rgb="FFE0DCD8"/>
                </patternFill>
              </fill>
            </x14:dxf>
          </x14:cfRule>
          <xm:sqref>AW10</xm:sqref>
        </x14:conditionalFormatting>
        <x14:conditionalFormatting xmlns:xm="http://schemas.microsoft.com/office/excel/2006/main">
          <x14:cfRule type="expression" priority="158" id="{128748EE-9ED0-4794-A308-7D5B3F10D2E3}">
            <xm:f>'https://wessexwater.sharepoint.com/teams/wx-bp/WPC005/[SUPERSEDED - WSX PR19 Business Plan Data Table Submission - FBP (post queries) Jan 19.xlsx]Validation flags'!#REF!=1</xm:f>
            <x14:dxf>
              <fill>
                <patternFill>
                  <bgColor rgb="FFE0DCD8"/>
                </patternFill>
              </fill>
            </x14:dxf>
          </x14:cfRule>
          <xm:sqref>AV11:AW12</xm:sqref>
        </x14:conditionalFormatting>
        <x14:conditionalFormatting xmlns:xm="http://schemas.microsoft.com/office/excel/2006/main">
          <x14:cfRule type="expression" priority="157" id="{E5032CD5-030C-4048-8B63-A0EDCEC4DDF2}">
            <xm:f>'https://wessexwater.sharepoint.com/teams/wx-bp/WPC005/[SUPERSEDED - WSX PR19 Business Plan Data Table Submission - FBP (post queries) Jan 19.xlsx]Validation flags'!#REF!=1</xm:f>
            <x14:dxf>
              <fill>
                <patternFill>
                  <bgColor rgb="FFE0DCD8"/>
                </patternFill>
              </fill>
            </x14:dxf>
          </x14:cfRule>
          <xm:sqref>AV14:AW14 AV16:AW16</xm:sqref>
        </x14:conditionalFormatting>
        <x14:conditionalFormatting xmlns:xm="http://schemas.microsoft.com/office/excel/2006/main">
          <x14:cfRule type="expression" priority="156" id="{5AE2323E-2061-4B82-ABB0-855146F15F88}">
            <xm:f>'https://wessexwater.sharepoint.com/teams/wx-bp/WPC005/[SUPERSEDED - WSX PR19 Business Plan Data Table Submission - FBP (post queries) Jan 19.xlsx]Validation flags'!#REF!=1</xm:f>
            <x14:dxf>
              <fill>
                <patternFill>
                  <bgColor rgb="FFE0DCD8"/>
                </patternFill>
              </fill>
            </x14:dxf>
          </x14:cfRule>
          <xm:sqref>AV13:AW13</xm:sqref>
        </x14:conditionalFormatting>
        <x14:conditionalFormatting xmlns:xm="http://schemas.microsoft.com/office/excel/2006/main">
          <x14:cfRule type="expression" priority="155" id="{36E88FF3-C43E-4750-A4E7-7BAD890C48D3}">
            <xm:f>'https://wessexwater.sharepoint.com/teams/wx-bp/WPC005/[SUPERSEDED - WSX PR19 Business Plan Data Table Submission - FBP (post queries) Jan 19.xlsx]Validation flags'!#REF!=1</xm:f>
            <x14:dxf>
              <fill>
                <patternFill>
                  <bgColor rgb="FFE0DCD8"/>
                </patternFill>
              </fill>
            </x14:dxf>
          </x14:cfRule>
          <xm:sqref>AV15:AW15</xm:sqref>
        </x14:conditionalFormatting>
        <x14:conditionalFormatting xmlns:xm="http://schemas.microsoft.com/office/excel/2006/main">
          <x14:cfRule type="expression" priority="154" id="{8C6AE52C-1A5F-42FD-96C6-D72CF7FA4962}">
            <xm:f>'https://wessexwater.sharepoint.com/teams/wx-bp/WPC005/[SUPERSEDED - WSX PR19 Business Plan Data Table Submission - FBP (post queries) Jan 19.xlsx]Validation flags'!#REF!=1</xm:f>
            <x14:dxf>
              <fill>
                <patternFill>
                  <bgColor rgb="FFE0DCD8"/>
                </patternFill>
              </fill>
            </x14:dxf>
          </x14:cfRule>
          <xm:sqref>AV19:AW19</xm:sqref>
        </x14:conditionalFormatting>
        <x14:conditionalFormatting xmlns:xm="http://schemas.microsoft.com/office/excel/2006/main">
          <x14:cfRule type="expression" priority="153" id="{E8831864-732B-4B87-ABEC-905C3A396BB1}">
            <xm:f>'https://wessexwater.sharepoint.com/teams/wx-bp/WPC005/[SUPERSEDED - WSX PR19 Business Plan Data Table Submission - FBP (post queries) Jan 19.xlsx]Validation flags'!#REF!=1</xm:f>
            <x14:dxf>
              <fill>
                <patternFill>
                  <bgColor rgb="FFE0DCD8"/>
                </patternFill>
              </fill>
            </x14:dxf>
          </x14:cfRule>
          <xm:sqref>AV22:AW22</xm:sqref>
        </x14:conditionalFormatting>
        <x14:conditionalFormatting xmlns:xm="http://schemas.microsoft.com/office/excel/2006/main">
          <x14:cfRule type="expression" priority="152" id="{26C2219F-E744-4544-A13C-C1DB8239DC70}">
            <xm:f>'https://wessexwater.sharepoint.com/teams/wx-bp/WPC005/[SUPERSEDED - WSX PR19 Business Plan Data Table Submission - FBP (post queries) Jan 19.xlsx]Validation flags'!#REF!=1</xm:f>
            <x14:dxf>
              <fill>
                <patternFill>
                  <bgColor rgb="FFE0DCD8"/>
                </patternFill>
              </fill>
            </x14:dxf>
          </x14:cfRule>
          <xm:sqref>AV26:AW26</xm:sqref>
        </x14:conditionalFormatting>
        <x14:conditionalFormatting xmlns:xm="http://schemas.microsoft.com/office/excel/2006/main">
          <x14:cfRule type="expression" priority="151" id="{4F15A8EF-FAD1-4BD8-8685-AEA592E0B580}">
            <xm:f>'https://wessexwater.sharepoint.com/teams/wx-bp/WPC005/[SUPERSEDED - WSX PR19 Business Plan Data Table Submission - FBP (post queries) Jan 19.xlsx]Validation flags'!#REF!=1</xm:f>
            <x14:dxf>
              <fill>
                <patternFill>
                  <bgColor rgb="FFE0DCD8"/>
                </patternFill>
              </fill>
            </x14:dxf>
          </x14:cfRule>
          <xm:sqref>BA10</xm:sqref>
        </x14:conditionalFormatting>
        <x14:conditionalFormatting xmlns:xm="http://schemas.microsoft.com/office/excel/2006/main">
          <x14:cfRule type="expression" priority="150" id="{D0F1F7BA-31E5-44EC-8620-C2DEE3213D95}">
            <xm:f>'https://wessexwater.sharepoint.com/teams/wx-bp/WPC005/[SUPERSEDED - WSX PR19 Business Plan Data Table Submission - FBP (post queries) Jan 19.xlsx]Validation flags'!#REF!=1</xm:f>
            <x14:dxf>
              <fill>
                <patternFill>
                  <bgColor rgb="FFE0DCD8"/>
                </patternFill>
              </fill>
            </x14:dxf>
          </x14:cfRule>
          <xm:sqref>BB10</xm:sqref>
        </x14:conditionalFormatting>
        <x14:conditionalFormatting xmlns:xm="http://schemas.microsoft.com/office/excel/2006/main">
          <x14:cfRule type="expression" priority="149" id="{56936202-F5B1-43CB-BD6A-DB75D4C23F27}">
            <xm:f>'https://wessexwater.sharepoint.com/teams/wx-bp/WPC005/[SUPERSEDED - WSX PR19 Business Plan Data Table Submission - FBP (post queries) Jan 19.xlsx]Validation flags'!#REF!=1</xm:f>
            <x14:dxf>
              <fill>
                <patternFill>
                  <bgColor rgb="FFE0DCD8"/>
                </patternFill>
              </fill>
            </x14:dxf>
          </x14:cfRule>
          <xm:sqref>BA11:BB12</xm:sqref>
        </x14:conditionalFormatting>
        <x14:conditionalFormatting xmlns:xm="http://schemas.microsoft.com/office/excel/2006/main">
          <x14:cfRule type="expression" priority="148" id="{11142BC6-BFE7-41FE-9D4F-C81F44190E66}">
            <xm:f>'https://wessexwater.sharepoint.com/teams/wx-bp/WPC005/[SUPERSEDED - WSX PR19 Business Plan Data Table Submission - FBP (post queries) Jan 19.xlsx]Validation flags'!#REF!=1</xm:f>
            <x14:dxf>
              <fill>
                <patternFill>
                  <bgColor rgb="FFE0DCD8"/>
                </patternFill>
              </fill>
            </x14:dxf>
          </x14:cfRule>
          <xm:sqref>BA14:BB14 BA16:BB16</xm:sqref>
        </x14:conditionalFormatting>
        <x14:conditionalFormatting xmlns:xm="http://schemas.microsoft.com/office/excel/2006/main">
          <x14:cfRule type="expression" priority="147" id="{4306A09B-373D-4516-B043-8ADA3ED708A7}">
            <xm:f>'https://wessexwater.sharepoint.com/teams/wx-bp/WPC005/[SUPERSEDED - WSX PR19 Business Plan Data Table Submission - FBP (post queries) Jan 19.xlsx]Validation flags'!#REF!=1</xm:f>
            <x14:dxf>
              <fill>
                <patternFill>
                  <bgColor rgb="FFE0DCD8"/>
                </patternFill>
              </fill>
            </x14:dxf>
          </x14:cfRule>
          <xm:sqref>BA15:BB15</xm:sqref>
        </x14:conditionalFormatting>
        <x14:conditionalFormatting xmlns:xm="http://schemas.microsoft.com/office/excel/2006/main">
          <x14:cfRule type="expression" priority="146" id="{FA84B29D-618D-48BC-B0E3-B6FBE49F20B0}">
            <xm:f>'https://wessexwater.sharepoint.com/teams/wx-bp/WPC005/[SUPERSEDED - WSX PR19 Business Plan Data Table Submission - FBP (post queries) Jan 19.xlsx]Validation flags'!#REF!=1</xm:f>
            <x14:dxf>
              <fill>
                <patternFill>
                  <bgColor rgb="FFE0DCD8"/>
                </patternFill>
              </fill>
            </x14:dxf>
          </x14:cfRule>
          <xm:sqref>BA19:BB19</xm:sqref>
        </x14:conditionalFormatting>
        <x14:conditionalFormatting xmlns:xm="http://schemas.microsoft.com/office/excel/2006/main">
          <x14:cfRule type="expression" priority="145" id="{9AA6EF58-8276-404D-8521-9AFFFC05FAB7}">
            <xm:f>'https://wessexwater.sharepoint.com/teams/wx-bp/WPC005/[SUPERSEDED - WSX PR19 Business Plan Data Table Submission - FBP (post queries) Jan 19.xlsx]Validation flags'!#REF!=1</xm:f>
            <x14:dxf>
              <fill>
                <patternFill>
                  <bgColor rgb="FFE0DCD8"/>
                </patternFill>
              </fill>
            </x14:dxf>
          </x14:cfRule>
          <xm:sqref>BA22:BB22</xm:sqref>
        </x14:conditionalFormatting>
        <x14:conditionalFormatting xmlns:xm="http://schemas.microsoft.com/office/excel/2006/main">
          <x14:cfRule type="expression" priority="144" id="{21D3FDE8-2397-4E25-8DC6-C2B458090D6C}">
            <xm:f>'https://wessexwater.sharepoint.com/teams/wx-bp/WPC005/[SUPERSEDED - WSX PR19 Business Plan Data Table Submission - FBP (post queries) Jan 19.xlsx]Validation flags'!#REF!=1</xm:f>
            <x14:dxf>
              <fill>
                <patternFill>
                  <bgColor rgb="FFE0DCD8"/>
                </patternFill>
              </fill>
            </x14:dxf>
          </x14:cfRule>
          <xm:sqref>BA23:BB23</xm:sqref>
        </x14:conditionalFormatting>
        <x14:conditionalFormatting xmlns:xm="http://schemas.microsoft.com/office/excel/2006/main">
          <x14:cfRule type="expression" priority="143" id="{12B02CCC-FE3A-4604-8046-C554C986F198}">
            <xm:f>'https://wessexwater.sharepoint.com/teams/wx-bp/WPC005/[SUPERSEDED - WSX PR19 Business Plan Data Table Submission - FBP (post queries) Jan 19.xlsx]Validation flags'!#REF!=1</xm:f>
            <x14:dxf>
              <fill>
                <patternFill>
                  <bgColor rgb="FFE0DCD8"/>
                </patternFill>
              </fill>
            </x14:dxf>
          </x14:cfRule>
          <xm:sqref>BA26:BB26</xm:sqref>
        </x14:conditionalFormatting>
        <x14:conditionalFormatting xmlns:xm="http://schemas.microsoft.com/office/excel/2006/main">
          <x14:cfRule type="expression" priority="142" id="{64F1A6B9-E630-4DF2-9C28-5C74423A4A78}">
            <xm:f>'https://wessexwater.sharepoint.com/teams/wx-bp/WPC005/[SUPERSEDED - WSX PR19 Business Plan Data Table Submission - FBP (post queries) Jan 19.xlsx]Validation flags'!#REF!=1</xm:f>
            <x14:dxf>
              <fill>
                <patternFill>
                  <bgColor rgb="FFE0DCD8"/>
                </patternFill>
              </fill>
            </x14:dxf>
          </x14:cfRule>
          <xm:sqref>BE10</xm:sqref>
        </x14:conditionalFormatting>
        <x14:conditionalFormatting xmlns:xm="http://schemas.microsoft.com/office/excel/2006/main">
          <x14:cfRule type="expression" priority="141" id="{AF3AFF53-2680-47F5-898F-BD87CB26663D}">
            <xm:f>'https://wessexwater.sharepoint.com/teams/wx-bp/WPC005/[SUPERSEDED - WSX PR19 Business Plan Data Table Submission - FBP (post queries) Jan 19.xlsx]Validation flags'!#REF!=1</xm:f>
            <x14:dxf>
              <fill>
                <patternFill>
                  <bgColor rgb="FFE0DCD8"/>
                </patternFill>
              </fill>
            </x14:dxf>
          </x14:cfRule>
          <xm:sqref>BF10</xm:sqref>
        </x14:conditionalFormatting>
        <x14:conditionalFormatting xmlns:xm="http://schemas.microsoft.com/office/excel/2006/main">
          <x14:cfRule type="expression" priority="140" id="{9E7D8FE7-9E95-4563-A74F-1639B636C62F}">
            <xm:f>'https://wessexwater.sharepoint.com/teams/wx-bp/WPC005/[SUPERSEDED - WSX PR19 Business Plan Data Table Submission - FBP (post queries) Jan 19.xlsx]Validation flags'!#REF!=1</xm:f>
            <x14:dxf>
              <fill>
                <patternFill>
                  <bgColor rgb="FFE0DCD8"/>
                </patternFill>
              </fill>
            </x14:dxf>
          </x14:cfRule>
          <xm:sqref>BE11:BF12</xm:sqref>
        </x14:conditionalFormatting>
        <x14:conditionalFormatting xmlns:xm="http://schemas.microsoft.com/office/excel/2006/main">
          <x14:cfRule type="expression" priority="139" id="{C9394B63-1F19-44E0-A821-BD66CC3F4398}">
            <xm:f>'https://wessexwater.sharepoint.com/teams/wx-bp/WPC005/[SUPERSEDED - WSX PR19 Business Plan Data Table Submission - FBP (post queries) Jan 19.xlsx]Validation flags'!#REF!=1</xm:f>
            <x14:dxf>
              <fill>
                <patternFill>
                  <bgColor rgb="FFE0DCD8"/>
                </patternFill>
              </fill>
            </x14:dxf>
          </x14:cfRule>
          <xm:sqref>BE14:BF14 BE16:BF16</xm:sqref>
        </x14:conditionalFormatting>
        <x14:conditionalFormatting xmlns:xm="http://schemas.microsoft.com/office/excel/2006/main">
          <x14:cfRule type="expression" priority="138" id="{A49AB5B6-AC2A-4B40-8751-FD7983D5D40D}">
            <xm:f>'https://wessexwater.sharepoint.com/teams/wx-bp/WPC005/[SUPERSEDED - WSX PR19 Business Plan Data Table Submission - FBP (post queries) Jan 19.xlsx]Validation flags'!#REF!=1</xm:f>
            <x14:dxf>
              <fill>
                <patternFill>
                  <bgColor rgb="FFE0DCD8"/>
                </patternFill>
              </fill>
            </x14:dxf>
          </x14:cfRule>
          <xm:sqref>BE13:BF13</xm:sqref>
        </x14:conditionalFormatting>
        <x14:conditionalFormatting xmlns:xm="http://schemas.microsoft.com/office/excel/2006/main">
          <x14:cfRule type="expression" priority="137" id="{EBCBD787-B351-4E1C-AE55-8EA6249C0348}">
            <xm:f>'https://wessexwater.sharepoint.com/teams/wx-bp/WPC005/[SUPERSEDED - WSX PR19 Business Plan Data Table Submission - FBP (post queries) Jan 19.xlsx]Validation flags'!#REF!=1</xm:f>
            <x14:dxf>
              <fill>
                <patternFill>
                  <bgColor rgb="FFE0DCD8"/>
                </patternFill>
              </fill>
            </x14:dxf>
          </x14:cfRule>
          <xm:sqref>BE15:BF15</xm:sqref>
        </x14:conditionalFormatting>
        <x14:conditionalFormatting xmlns:xm="http://schemas.microsoft.com/office/excel/2006/main">
          <x14:cfRule type="expression" priority="136" id="{C2A7A699-14F2-4453-97C0-E9ED602C7151}">
            <xm:f>'https://wessexwater.sharepoint.com/teams/wx-bp/WPC005/[SUPERSEDED - WSX PR19 Business Plan Data Table Submission - FBP (post queries) Jan 19.xlsx]Validation flags'!#REF!=1</xm:f>
            <x14:dxf>
              <fill>
                <patternFill>
                  <bgColor rgb="FFE0DCD8"/>
                </patternFill>
              </fill>
            </x14:dxf>
          </x14:cfRule>
          <xm:sqref>BE19:BF19</xm:sqref>
        </x14:conditionalFormatting>
        <x14:conditionalFormatting xmlns:xm="http://schemas.microsoft.com/office/excel/2006/main">
          <x14:cfRule type="expression" priority="135" id="{00D9C599-AB01-407A-82C2-ADF4D0E0CB9F}">
            <xm:f>'https://wessexwater.sharepoint.com/teams/wx-bp/WPC005/[SUPERSEDED - WSX PR19 Business Plan Data Table Submission - FBP (post queries) Jan 19.xlsx]Validation flags'!#REF!=1</xm:f>
            <x14:dxf>
              <fill>
                <patternFill>
                  <bgColor rgb="FFE0DCD8"/>
                </patternFill>
              </fill>
            </x14:dxf>
          </x14:cfRule>
          <xm:sqref>BE22:BF22</xm:sqref>
        </x14:conditionalFormatting>
        <x14:conditionalFormatting xmlns:xm="http://schemas.microsoft.com/office/excel/2006/main">
          <x14:cfRule type="expression" priority="134" id="{EA729273-E6D0-418D-9858-0BA168620D90}">
            <xm:f>'https://wessexwater.sharepoint.com/teams/wx-bp/WPC005/[SUPERSEDED - WSX PR19 Business Plan Data Table Submission - FBP (post queries) Jan 19.xlsx]Validation flags'!#REF!=1</xm:f>
            <x14:dxf>
              <fill>
                <patternFill>
                  <bgColor rgb="FFE0DCD8"/>
                </patternFill>
              </fill>
            </x14:dxf>
          </x14:cfRule>
          <xm:sqref>BE23:BF23</xm:sqref>
        </x14:conditionalFormatting>
        <x14:conditionalFormatting xmlns:xm="http://schemas.microsoft.com/office/excel/2006/main">
          <x14:cfRule type="expression" priority="133" id="{952913F1-06EE-431A-88B5-57CC65C0336C}">
            <xm:f>'https://wessexwater.sharepoint.com/teams/wx-bp/WPC005/[SUPERSEDED - WSX PR19 Business Plan Data Table Submission - FBP (post queries) Jan 19.xlsx]Validation flags'!#REF!=1</xm:f>
            <x14:dxf>
              <fill>
                <patternFill>
                  <bgColor rgb="FFE0DCD8"/>
                </patternFill>
              </fill>
            </x14:dxf>
          </x14:cfRule>
          <xm:sqref>BE26:BF26</xm:sqref>
        </x14:conditionalFormatting>
        <x14:conditionalFormatting xmlns:xm="http://schemas.microsoft.com/office/excel/2006/main">
          <x14:cfRule type="expression" priority="132" id="{B9CB24D9-8219-42AD-86A6-BF61EFB83D5F}">
            <xm:f>'https://wessexwater.sharepoint.com/teams/wx-bp/WPC005/[SUPERSEDED - WSX PR19 Business Plan Data Table Submission - FBP (post queries) Jan 19.xlsx]Validation flags'!#REF!=1</xm:f>
            <x14:dxf>
              <fill>
                <patternFill>
                  <bgColor rgb="FFE0DCD8"/>
                </patternFill>
              </fill>
            </x14:dxf>
          </x14:cfRule>
          <xm:sqref>BJ10</xm:sqref>
        </x14:conditionalFormatting>
        <x14:conditionalFormatting xmlns:xm="http://schemas.microsoft.com/office/excel/2006/main">
          <x14:cfRule type="expression" priority="131" id="{4356B2BF-6F48-4629-AC89-941ED7AC8BB3}">
            <xm:f>'https://wessexwater.sharepoint.com/teams/wx-bp/WPC005/[SUPERSEDED - WSX PR19 Business Plan Data Table Submission - FBP (post queries) Jan 19.xlsx]Validation flags'!#REF!=1</xm:f>
            <x14:dxf>
              <fill>
                <patternFill>
                  <bgColor rgb="FFE0DCD8"/>
                </patternFill>
              </fill>
            </x14:dxf>
          </x14:cfRule>
          <xm:sqref>BK10</xm:sqref>
        </x14:conditionalFormatting>
        <x14:conditionalFormatting xmlns:xm="http://schemas.microsoft.com/office/excel/2006/main">
          <x14:cfRule type="expression" priority="130" id="{DA52BD7A-67BF-4284-9E15-98EAA97A6815}">
            <xm:f>'https://wessexwater.sharepoint.com/teams/wx-bp/WPC005/[SUPERSEDED - WSX PR19 Business Plan Data Table Submission - FBP (post queries) Jan 19.xlsx]Validation flags'!#REF!=1</xm:f>
            <x14:dxf>
              <fill>
                <patternFill>
                  <bgColor rgb="FFE0DCD8"/>
                </patternFill>
              </fill>
            </x14:dxf>
          </x14:cfRule>
          <xm:sqref>BJ11:BK12</xm:sqref>
        </x14:conditionalFormatting>
        <x14:conditionalFormatting xmlns:xm="http://schemas.microsoft.com/office/excel/2006/main">
          <x14:cfRule type="expression" priority="129" id="{1418FC2B-B16F-461F-87EE-39C0D647D5B0}">
            <xm:f>'https://wessexwater.sharepoint.com/teams/wx-bp/WPC005/[SUPERSEDED - WSX PR19 Business Plan Data Table Submission - FBP (post queries) Jan 19.xlsx]Validation flags'!#REF!=1</xm:f>
            <x14:dxf>
              <fill>
                <patternFill>
                  <bgColor rgb="FFE0DCD8"/>
                </patternFill>
              </fill>
            </x14:dxf>
          </x14:cfRule>
          <xm:sqref>BJ14:BK14 BJ16:BK16</xm:sqref>
        </x14:conditionalFormatting>
        <x14:conditionalFormatting xmlns:xm="http://schemas.microsoft.com/office/excel/2006/main">
          <x14:cfRule type="expression" priority="128" id="{5603CFAF-1FE6-445D-A745-E60EEB642FCC}">
            <xm:f>'https://wessexwater.sharepoint.com/teams/wx-bp/WPC005/[SUPERSEDED - WSX PR19 Business Plan Data Table Submission - FBP (post queries) Jan 19.xlsx]Validation flags'!#REF!=1</xm:f>
            <x14:dxf>
              <fill>
                <patternFill>
                  <bgColor rgb="FFE0DCD8"/>
                </patternFill>
              </fill>
            </x14:dxf>
          </x14:cfRule>
          <xm:sqref>BJ15:BK15</xm:sqref>
        </x14:conditionalFormatting>
        <x14:conditionalFormatting xmlns:xm="http://schemas.microsoft.com/office/excel/2006/main">
          <x14:cfRule type="expression" priority="127" id="{F206855B-1082-4D7E-8269-3EC4965AA961}">
            <xm:f>'https://wessexwater.sharepoint.com/teams/wx-bp/WPC005/[SUPERSEDED - WSX PR19 Business Plan Data Table Submission - FBP (post queries) Jan 19.xlsx]Validation flags'!#REF!=1</xm:f>
            <x14:dxf>
              <fill>
                <patternFill>
                  <bgColor rgb="FFE0DCD8"/>
                </patternFill>
              </fill>
            </x14:dxf>
          </x14:cfRule>
          <xm:sqref>BJ19:BK19</xm:sqref>
        </x14:conditionalFormatting>
        <x14:conditionalFormatting xmlns:xm="http://schemas.microsoft.com/office/excel/2006/main">
          <x14:cfRule type="expression" priority="126" id="{108A14CA-BD44-4194-B8CE-933951DD7EBA}">
            <xm:f>'https://wessexwater.sharepoint.com/teams/wx-bp/WPC005/[SUPERSEDED - WSX PR19 Business Plan Data Table Submission - FBP (post queries) Jan 19.xlsx]Validation flags'!#REF!=1</xm:f>
            <x14:dxf>
              <fill>
                <patternFill>
                  <bgColor rgb="FFE0DCD8"/>
                </patternFill>
              </fill>
            </x14:dxf>
          </x14:cfRule>
          <xm:sqref>BJ22:BK22</xm:sqref>
        </x14:conditionalFormatting>
        <x14:conditionalFormatting xmlns:xm="http://schemas.microsoft.com/office/excel/2006/main">
          <x14:cfRule type="expression" priority="125" id="{0025DFEA-2739-43E3-8730-9EDB89C7C3EB}">
            <xm:f>'https://wessexwater.sharepoint.com/teams/wx-bp/WPC005/[SUPERSEDED - WSX PR19 Business Plan Data Table Submission - FBP (post queries) Jan 19.xlsx]Validation flags'!#REF!=1</xm:f>
            <x14:dxf>
              <fill>
                <patternFill>
                  <bgColor rgb="FFE0DCD8"/>
                </patternFill>
              </fill>
            </x14:dxf>
          </x14:cfRule>
          <xm:sqref>BJ23:BK23</xm:sqref>
        </x14:conditionalFormatting>
        <x14:conditionalFormatting xmlns:xm="http://schemas.microsoft.com/office/excel/2006/main">
          <x14:cfRule type="expression" priority="124" id="{FEDF5682-FF44-4E26-83FF-19A43B060376}">
            <xm:f>'https://wessexwater.sharepoint.com/teams/wx-bp/WPC005/[SUPERSEDED - WSX PR19 Business Plan Data Table Submission - FBP (post queries) Jan 19.xlsx]Validation flags'!#REF!=1</xm:f>
            <x14:dxf>
              <fill>
                <patternFill>
                  <bgColor rgb="FFE0DCD8"/>
                </patternFill>
              </fill>
            </x14:dxf>
          </x14:cfRule>
          <xm:sqref>BJ26:BK26</xm:sqref>
        </x14:conditionalFormatting>
        <x14:conditionalFormatting xmlns:xm="http://schemas.microsoft.com/office/excel/2006/main">
          <x14:cfRule type="expression" priority="123" id="{ED2DD6DC-D608-4CFD-9A2D-72FA30E0E2D1}">
            <xm:f>'https://wessexwater.sharepoint.com/teams/wx-bp/WPC005/[SUPERSEDED - WSX PR19 Business Plan Data Table Submission - FBP (post queries) Jan 19.xlsx]Validation flags'!#REF!=1</xm:f>
            <x14:dxf>
              <fill>
                <patternFill>
                  <bgColor rgb="FFE0DCD8"/>
                </patternFill>
              </fill>
            </x14:dxf>
          </x14:cfRule>
          <xm:sqref>BN10</xm:sqref>
        </x14:conditionalFormatting>
        <x14:conditionalFormatting xmlns:xm="http://schemas.microsoft.com/office/excel/2006/main">
          <x14:cfRule type="expression" priority="122" id="{AD530822-809D-4D52-B5DB-2F03A64F9C00}">
            <xm:f>'https://wessexwater.sharepoint.com/teams/wx-bp/WPC005/[SUPERSEDED - WSX PR19 Business Plan Data Table Submission - FBP (post queries) Jan 19.xlsx]Validation flags'!#REF!=1</xm:f>
            <x14:dxf>
              <fill>
                <patternFill>
                  <bgColor rgb="FFE0DCD8"/>
                </patternFill>
              </fill>
            </x14:dxf>
          </x14:cfRule>
          <xm:sqref>BO10</xm:sqref>
        </x14:conditionalFormatting>
        <x14:conditionalFormatting xmlns:xm="http://schemas.microsoft.com/office/excel/2006/main">
          <x14:cfRule type="expression" priority="121" id="{D7302AF7-47F5-4DCC-8D44-0BEE466B411E}">
            <xm:f>'https://wessexwater.sharepoint.com/teams/wx-bp/WPC005/[SUPERSEDED - WSX PR19 Business Plan Data Table Submission - FBP (post queries) Jan 19.xlsx]Validation flags'!#REF!=1</xm:f>
            <x14:dxf>
              <fill>
                <patternFill>
                  <bgColor rgb="FFE0DCD8"/>
                </patternFill>
              </fill>
            </x14:dxf>
          </x14:cfRule>
          <xm:sqref>BN11:BO12</xm:sqref>
        </x14:conditionalFormatting>
        <x14:conditionalFormatting xmlns:xm="http://schemas.microsoft.com/office/excel/2006/main">
          <x14:cfRule type="expression" priority="120" id="{69349B62-92AC-4E3F-9B60-AF95B5CB2263}">
            <xm:f>'https://wessexwater.sharepoint.com/teams/wx-bp/WPC005/[SUPERSEDED - WSX PR19 Business Plan Data Table Submission - FBP (post queries) Jan 19.xlsx]Validation flags'!#REF!=1</xm:f>
            <x14:dxf>
              <fill>
                <patternFill>
                  <bgColor rgb="FFE0DCD8"/>
                </patternFill>
              </fill>
            </x14:dxf>
          </x14:cfRule>
          <xm:sqref>BN14:BO14 BN16:BO16</xm:sqref>
        </x14:conditionalFormatting>
        <x14:conditionalFormatting xmlns:xm="http://schemas.microsoft.com/office/excel/2006/main">
          <x14:cfRule type="expression" priority="119" id="{C3282C25-53F5-44A9-AEC8-181635C32901}">
            <xm:f>'https://wessexwater.sharepoint.com/teams/wx-bp/WPC005/[SUPERSEDED - WSX PR19 Business Plan Data Table Submission - FBP (post queries) Jan 19.xlsx]Validation flags'!#REF!=1</xm:f>
            <x14:dxf>
              <fill>
                <patternFill>
                  <bgColor rgb="FFE0DCD8"/>
                </patternFill>
              </fill>
            </x14:dxf>
          </x14:cfRule>
          <xm:sqref>BN13:BO13</xm:sqref>
        </x14:conditionalFormatting>
        <x14:conditionalFormatting xmlns:xm="http://schemas.microsoft.com/office/excel/2006/main">
          <x14:cfRule type="expression" priority="118" id="{B971AC59-BA65-40E0-BB76-8B75869BD57A}">
            <xm:f>'https://wessexwater.sharepoint.com/teams/wx-bp/WPC005/[SUPERSEDED - WSX PR19 Business Plan Data Table Submission - FBP (post queries) Jan 19.xlsx]Validation flags'!#REF!=1</xm:f>
            <x14:dxf>
              <fill>
                <patternFill>
                  <bgColor rgb="FFE0DCD8"/>
                </patternFill>
              </fill>
            </x14:dxf>
          </x14:cfRule>
          <xm:sqref>BN15:BO15</xm:sqref>
        </x14:conditionalFormatting>
        <x14:conditionalFormatting xmlns:xm="http://schemas.microsoft.com/office/excel/2006/main">
          <x14:cfRule type="expression" priority="117" id="{213E6818-9874-4AAA-B154-B2AF3CB789FF}">
            <xm:f>'https://wessexwater.sharepoint.com/teams/wx-bp/WPC005/[SUPERSEDED - WSX PR19 Business Plan Data Table Submission - FBP (post queries) Jan 19.xlsx]Validation flags'!#REF!=1</xm:f>
            <x14:dxf>
              <fill>
                <patternFill>
                  <bgColor rgb="FFE0DCD8"/>
                </patternFill>
              </fill>
            </x14:dxf>
          </x14:cfRule>
          <xm:sqref>BN19:BO19</xm:sqref>
        </x14:conditionalFormatting>
        <x14:conditionalFormatting xmlns:xm="http://schemas.microsoft.com/office/excel/2006/main">
          <x14:cfRule type="expression" priority="116" id="{C291729B-6863-40BB-9494-4A2927D4C901}">
            <xm:f>'https://wessexwater.sharepoint.com/teams/wx-bp/WPC005/[SUPERSEDED - WSX PR19 Business Plan Data Table Submission - FBP (post queries) Jan 19.xlsx]Validation flags'!#REF!=1</xm:f>
            <x14:dxf>
              <fill>
                <patternFill>
                  <bgColor rgb="FFE0DCD8"/>
                </patternFill>
              </fill>
            </x14:dxf>
          </x14:cfRule>
          <xm:sqref>BN22:BO22</xm:sqref>
        </x14:conditionalFormatting>
        <x14:conditionalFormatting xmlns:xm="http://schemas.microsoft.com/office/excel/2006/main">
          <x14:cfRule type="expression" priority="115" id="{5170AC20-F9CF-474A-BDF7-261600C59291}">
            <xm:f>'https://wessexwater.sharepoint.com/teams/wx-bp/WPC005/[SUPERSEDED - WSX PR19 Business Plan Data Table Submission - FBP (post queries) Jan 19.xlsx]Validation flags'!#REF!=1</xm:f>
            <x14:dxf>
              <fill>
                <patternFill>
                  <bgColor rgb="FFE0DCD8"/>
                </patternFill>
              </fill>
            </x14:dxf>
          </x14:cfRule>
          <xm:sqref>BN23:BO23</xm:sqref>
        </x14:conditionalFormatting>
        <x14:conditionalFormatting xmlns:xm="http://schemas.microsoft.com/office/excel/2006/main">
          <x14:cfRule type="expression" priority="114" id="{2917A425-BCD7-4C9A-B47B-6EEBE2329C13}">
            <xm:f>'https://wessexwater.sharepoint.com/teams/wx-bp/WPC005/[SUPERSEDED - WSX PR19 Business Plan Data Table Submission - FBP (post queries) Jan 19.xlsx]Validation flags'!#REF!=1</xm:f>
            <x14:dxf>
              <fill>
                <patternFill>
                  <bgColor rgb="FFE0DCD8"/>
                </patternFill>
              </fill>
            </x14:dxf>
          </x14:cfRule>
          <xm:sqref>BN26:BO26</xm:sqref>
        </x14:conditionalFormatting>
        <x14:conditionalFormatting xmlns:xm="http://schemas.microsoft.com/office/excel/2006/main">
          <x14:cfRule type="expression" priority="113" id="{9F113E56-EB53-4316-8F33-3AB1DC65C74E}">
            <xm:f>'https://wessexwater.sharepoint.com/teams/wx-bp/WPC005/[SUPERSEDED - WSX PR19 Business Plan Data Table Submission - FBP (post queries) Jan 19.xlsx]Validation flags'!#REF!=1</xm:f>
            <x14:dxf>
              <fill>
                <patternFill>
                  <bgColor rgb="FFE0DCD8"/>
                </patternFill>
              </fill>
            </x14:dxf>
          </x14:cfRule>
          <xm:sqref>BS10</xm:sqref>
        </x14:conditionalFormatting>
        <x14:conditionalFormatting xmlns:xm="http://schemas.microsoft.com/office/excel/2006/main">
          <x14:cfRule type="expression" priority="112" id="{30119BE7-F419-4CFA-A4D1-9B2B353775E9}">
            <xm:f>'https://wessexwater.sharepoint.com/teams/wx-bp/WPC005/[SUPERSEDED - WSX PR19 Business Plan Data Table Submission - FBP (post queries) Jan 19.xlsx]Validation flags'!#REF!=1</xm:f>
            <x14:dxf>
              <fill>
                <patternFill>
                  <bgColor rgb="FFE0DCD8"/>
                </patternFill>
              </fill>
            </x14:dxf>
          </x14:cfRule>
          <xm:sqref>BT10</xm:sqref>
        </x14:conditionalFormatting>
        <x14:conditionalFormatting xmlns:xm="http://schemas.microsoft.com/office/excel/2006/main">
          <x14:cfRule type="expression" priority="111" id="{C275DBA2-EF74-4CDE-B8D5-044F96B30DA6}">
            <xm:f>'https://wessexwater.sharepoint.com/teams/wx-bp/WPC005/[SUPERSEDED - WSX PR19 Business Plan Data Table Submission - FBP (post queries) Jan 19.xlsx]Validation flags'!#REF!=1</xm:f>
            <x14:dxf>
              <fill>
                <patternFill>
                  <bgColor rgb="FFE0DCD8"/>
                </patternFill>
              </fill>
            </x14:dxf>
          </x14:cfRule>
          <xm:sqref>BS11:BT12</xm:sqref>
        </x14:conditionalFormatting>
        <x14:conditionalFormatting xmlns:xm="http://schemas.microsoft.com/office/excel/2006/main">
          <x14:cfRule type="expression" priority="110" id="{EEF89C2D-C24F-4C59-9D4D-E49DC6BC0832}">
            <xm:f>'https://wessexwater.sharepoint.com/teams/wx-bp/WPC005/[SUPERSEDED - WSX PR19 Business Plan Data Table Submission - FBP (post queries) Jan 19.xlsx]Validation flags'!#REF!=1</xm:f>
            <x14:dxf>
              <fill>
                <patternFill>
                  <bgColor rgb="FFE0DCD8"/>
                </patternFill>
              </fill>
            </x14:dxf>
          </x14:cfRule>
          <xm:sqref>BS14:BT14 BS16:BT16</xm:sqref>
        </x14:conditionalFormatting>
        <x14:conditionalFormatting xmlns:xm="http://schemas.microsoft.com/office/excel/2006/main">
          <x14:cfRule type="expression" priority="109" id="{B5D7B866-EA53-458E-A41C-2B053B7015EC}">
            <xm:f>'https://wessexwater.sharepoint.com/teams/wx-bp/WPC005/[SUPERSEDED - WSX PR19 Business Plan Data Table Submission - FBP (post queries) Jan 19.xlsx]Validation flags'!#REF!=1</xm:f>
            <x14:dxf>
              <fill>
                <patternFill>
                  <bgColor rgb="FFE0DCD8"/>
                </patternFill>
              </fill>
            </x14:dxf>
          </x14:cfRule>
          <xm:sqref>BS15:BT15</xm:sqref>
        </x14:conditionalFormatting>
        <x14:conditionalFormatting xmlns:xm="http://schemas.microsoft.com/office/excel/2006/main">
          <x14:cfRule type="expression" priority="108" id="{8010E29A-41BE-47FF-8906-437C6715AA31}">
            <xm:f>'https://wessexwater.sharepoint.com/teams/wx-bp/WPC005/[SUPERSEDED - WSX PR19 Business Plan Data Table Submission - FBP (post queries) Jan 19.xlsx]Validation flags'!#REF!=1</xm:f>
            <x14:dxf>
              <fill>
                <patternFill>
                  <bgColor rgb="FFE0DCD8"/>
                </patternFill>
              </fill>
            </x14:dxf>
          </x14:cfRule>
          <xm:sqref>BS19:BT19</xm:sqref>
        </x14:conditionalFormatting>
        <x14:conditionalFormatting xmlns:xm="http://schemas.microsoft.com/office/excel/2006/main">
          <x14:cfRule type="expression" priority="107" id="{1142059B-2D2A-4C96-A5C4-676B2AD8E0CD}">
            <xm:f>'https://wessexwater.sharepoint.com/teams/wx-bp/WPC005/[SUPERSEDED - WSX PR19 Business Plan Data Table Submission - FBP (post queries) Jan 19.xlsx]Validation flags'!#REF!=1</xm:f>
            <x14:dxf>
              <fill>
                <patternFill>
                  <bgColor rgb="FFE0DCD8"/>
                </patternFill>
              </fill>
            </x14:dxf>
          </x14:cfRule>
          <xm:sqref>BS22:BT22</xm:sqref>
        </x14:conditionalFormatting>
        <x14:conditionalFormatting xmlns:xm="http://schemas.microsoft.com/office/excel/2006/main">
          <x14:cfRule type="expression" priority="106" id="{65C24966-A9DE-4D57-AE5D-55D53AF12F9F}">
            <xm:f>'https://wessexwater.sharepoint.com/teams/wx-bp/WPC005/[SUPERSEDED - WSX PR19 Business Plan Data Table Submission - FBP (post queries) Jan 19.xlsx]Validation flags'!#REF!=1</xm:f>
            <x14:dxf>
              <fill>
                <patternFill>
                  <bgColor rgb="FFE0DCD8"/>
                </patternFill>
              </fill>
            </x14:dxf>
          </x14:cfRule>
          <xm:sqref>BS23:BT23</xm:sqref>
        </x14:conditionalFormatting>
        <x14:conditionalFormatting xmlns:xm="http://schemas.microsoft.com/office/excel/2006/main">
          <x14:cfRule type="expression" priority="105" id="{82642251-A586-4047-8AAC-73BABBCEB85E}">
            <xm:f>'https://wessexwater.sharepoint.com/teams/wx-bp/WPC005/[SUPERSEDED - WSX PR19 Business Plan Data Table Submission - FBP (post queries) Jan 19.xlsx]Validation flags'!#REF!=1</xm:f>
            <x14:dxf>
              <fill>
                <patternFill>
                  <bgColor rgb="FFE0DCD8"/>
                </patternFill>
              </fill>
            </x14:dxf>
          </x14:cfRule>
          <xm:sqref>BS26:BT26</xm:sqref>
        </x14:conditionalFormatting>
        <x14:conditionalFormatting xmlns:xm="http://schemas.microsoft.com/office/excel/2006/main">
          <x14:cfRule type="expression" priority="104" id="{34C92359-8D23-4C76-9909-C0B55127B8BE}">
            <xm:f>'https://wessexwater.sharepoint.com/teams/wx-bp/WPC005/[SUPERSEDED - WSX PR19 Business Plan Data Table Submission - FBP (post queries) Jan 19.xlsx]Validation flags'!#REF!=1</xm:f>
            <x14:dxf>
              <fill>
                <patternFill>
                  <bgColor rgb="FFE0DCD8"/>
                </patternFill>
              </fill>
            </x14:dxf>
          </x14:cfRule>
          <xm:sqref>BW10</xm:sqref>
        </x14:conditionalFormatting>
        <x14:conditionalFormatting xmlns:xm="http://schemas.microsoft.com/office/excel/2006/main">
          <x14:cfRule type="expression" priority="103" id="{2AE9AC39-73F6-4B1A-B3CE-80B9E0F1AACF}">
            <xm:f>'https://wessexwater.sharepoint.com/teams/wx-bp/WPC005/[SUPERSEDED - WSX PR19 Business Plan Data Table Submission - FBP (post queries) Jan 19.xlsx]Validation flags'!#REF!=1</xm:f>
            <x14:dxf>
              <fill>
                <patternFill>
                  <bgColor rgb="FFE0DCD8"/>
                </patternFill>
              </fill>
            </x14:dxf>
          </x14:cfRule>
          <xm:sqref>BX10</xm:sqref>
        </x14:conditionalFormatting>
        <x14:conditionalFormatting xmlns:xm="http://schemas.microsoft.com/office/excel/2006/main">
          <x14:cfRule type="expression" priority="102" id="{07044440-413D-4274-8D7A-EEF17877DFF8}">
            <xm:f>'https://wessexwater.sharepoint.com/teams/wx-bp/WPC005/[SUPERSEDED - WSX PR19 Business Plan Data Table Submission - FBP (post queries) Jan 19.xlsx]Validation flags'!#REF!=1</xm:f>
            <x14:dxf>
              <fill>
                <patternFill>
                  <bgColor rgb="FFE0DCD8"/>
                </patternFill>
              </fill>
            </x14:dxf>
          </x14:cfRule>
          <xm:sqref>BW11:BX12</xm:sqref>
        </x14:conditionalFormatting>
        <x14:conditionalFormatting xmlns:xm="http://schemas.microsoft.com/office/excel/2006/main">
          <x14:cfRule type="expression" priority="101" id="{C773E8A9-8C98-45AC-BAE3-C4A5866C3674}">
            <xm:f>'https://wessexwater.sharepoint.com/teams/wx-bp/WPC005/[SUPERSEDED - WSX PR19 Business Plan Data Table Submission - FBP (post queries) Jan 19.xlsx]Validation flags'!#REF!=1</xm:f>
            <x14:dxf>
              <fill>
                <patternFill>
                  <bgColor rgb="FFE0DCD8"/>
                </patternFill>
              </fill>
            </x14:dxf>
          </x14:cfRule>
          <xm:sqref>BW14:BX14 BW16:BX16</xm:sqref>
        </x14:conditionalFormatting>
        <x14:conditionalFormatting xmlns:xm="http://schemas.microsoft.com/office/excel/2006/main">
          <x14:cfRule type="expression" priority="100" id="{2CC93158-8530-46A2-952F-8E7F81734FA7}">
            <xm:f>'https://wessexwater.sharepoint.com/teams/wx-bp/WPC005/[SUPERSEDED - WSX PR19 Business Plan Data Table Submission - FBP (post queries) Jan 19.xlsx]Validation flags'!#REF!=1</xm:f>
            <x14:dxf>
              <fill>
                <patternFill>
                  <bgColor rgb="FFE0DCD8"/>
                </patternFill>
              </fill>
            </x14:dxf>
          </x14:cfRule>
          <xm:sqref>BW13:BX13</xm:sqref>
        </x14:conditionalFormatting>
        <x14:conditionalFormatting xmlns:xm="http://schemas.microsoft.com/office/excel/2006/main">
          <x14:cfRule type="expression" priority="99" id="{5F1084F5-AB6C-4E69-A54E-02589C8D1C80}">
            <xm:f>'https://wessexwater.sharepoint.com/teams/wx-bp/WPC005/[SUPERSEDED - WSX PR19 Business Plan Data Table Submission - FBP (post queries) Jan 19.xlsx]Validation flags'!#REF!=1</xm:f>
            <x14:dxf>
              <fill>
                <patternFill>
                  <bgColor rgb="FFE0DCD8"/>
                </patternFill>
              </fill>
            </x14:dxf>
          </x14:cfRule>
          <xm:sqref>BW15:BX15</xm:sqref>
        </x14:conditionalFormatting>
        <x14:conditionalFormatting xmlns:xm="http://schemas.microsoft.com/office/excel/2006/main">
          <x14:cfRule type="expression" priority="98" id="{84341129-04B2-4397-A80E-C09AF84BBBD2}">
            <xm:f>'https://wessexwater.sharepoint.com/teams/wx-bp/WPC005/[SUPERSEDED - WSX PR19 Business Plan Data Table Submission - FBP (post queries) Jan 19.xlsx]Validation flags'!#REF!=1</xm:f>
            <x14:dxf>
              <fill>
                <patternFill>
                  <bgColor rgb="FFE0DCD8"/>
                </patternFill>
              </fill>
            </x14:dxf>
          </x14:cfRule>
          <xm:sqref>BW19:BX19</xm:sqref>
        </x14:conditionalFormatting>
        <x14:conditionalFormatting xmlns:xm="http://schemas.microsoft.com/office/excel/2006/main">
          <x14:cfRule type="expression" priority="97" id="{F25D5E0E-D8F7-455C-807A-EF1F2E25C4CA}">
            <xm:f>'https://wessexwater.sharepoint.com/teams/wx-bp/WPC005/[SUPERSEDED - WSX PR19 Business Plan Data Table Submission - FBP (post queries) Jan 19.xlsx]Validation flags'!#REF!=1</xm:f>
            <x14:dxf>
              <fill>
                <patternFill>
                  <bgColor rgb="FFE0DCD8"/>
                </patternFill>
              </fill>
            </x14:dxf>
          </x14:cfRule>
          <xm:sqref>BW22:BX22</xm:sqref>
        </x14:conditionalFormatting>
        <x14:conditionalFormatting xmlns:xm="http://schemas.microsoft.com/office/excel/2006/main">
          <x14:cfRule type="expression" priority="96" id="{061DB2D1-03E2-4CE3-8821-70D54D747DC0}">
            <xm:f>'https://wessexwater.sharepoint.com/teams/wx-bp/WPC005/[SUPERSEDED - WSX PR19 Business Plan Data Table Submission - FBP (post queries) Jan 19.xlsx]Validation flags'!#REF!=1</xm:f>
            <x14:dxf>
              <fill>
                <patternFill>
                  <bgColor rgb="FFE0DCD8"/>
                </patternFill>
              </fill>
            </x14:dxf>
          </x14:cfRule>
          <xm:sqref>BW23:BX23</xm:sqref>
        </x14:conditionalFormatting>
        <x14:conditionalFormatting xmlns:xm="http://schemas.microsoft.com/office/excel/2006/main">
          <x14:cfRule type="expression" priority="95" id="{3905F9B7-2C2F-473E-BF9F-EB0B265C2CDA}">
            <xm:f>'https://wessexwater.sharepoint.com/teams/wx-bp/WPC005/[SUPERSEDED - WSX PR19 Business Plan Data Table Submission - FBP (post queries) Jan 19.xlsx]Validation flags'!#REF!=1</xm:f>
            <x14:dxf>
              <fill>
                <patternFill>
                  <bgColor rgb="FFE0DCD8"/>
                </patternFill>
              </fill>
            </x14:dxf>
          </x14:cfRule>
          <xm:sqref>BW26:BX26</xm:sqref>
        </x14:conditionalFormatting>
        <x14:conditionalFormatting xmlns:xm="http://schemas.microsoft.com/office/excel/2006/main">
          <x14:cfRule type="expression" priority="94" id="{748B5AF2-5A84-42E1-95C5-00D30767FCFA}">
            <xm:f>'https://wessexwater.sharepoint.com/teams/wx-bp/WPC005/[SUPERSEDED - WSX PR19 Business Plan Data Table Submission - FBP (post queries) Jan 19.xlsx]Validation flags'!#REF!=1</xm:f>
            <x14:dxf>
              <fill>
                <patternFill>
                  <bgColor rgb="FFE0DCD8"/>
                </patternFill>
              </fill>
            </x14:dxf>
          </x14:cfRule>
          <xm:sqref>CB10</xm:sqref>
        </x14:conditionalFormatting>
        <x14:conditionalFormatting xmlns:xm="http://schemas.microsoft.com/office/excel/2006/main">
          <x14:cfRule type="expression" priority="93" id="{E830F26F-563C-4A8B-BBD7-3BD35815E84F}">
            <xm:f>'https://wessexwater.sharepoint.com/teams/wx-bp/WPC005/[SUPERSEDED - WSX PR19 Business Plan Data Table Submission - FBP (post queries) Jan 19.xlsx]Validation flags'!#REF!=1</xm:f>
            <x14:dxf>
              <fill>
                <patternFill>
                  <bgColor rgb="FFE0DCD8"/>
                </patternFill>
              </fill>
            </x14:dxf>
          </x14:cfRule>
          <xm:sqref>CC10</xm:sqref>
        </x14:conditionalFormatting>
        <x14:conditionalFormatting xmlns:xm="http://schemas.microsoft.com/office/excel/2006/main">
          <x14:cfRule type="expression" priority="92" id="{326E4ABD-F26C-4389-859B-BCCBB8475FD9}">
            <xm:f>'https://wessexwater.sharepoint.com/teams/wx-bp/WPC005/[SUPERSEDED - WSX PR19 Business Plan Data Table Submission - FBP (post queries) Jan 19.xlsx]Validation flags'!#REF!=1</xm:f>
            <x14:dxf>
              <fill>
                <patternFill>
                  <bgColor rgb="FFE0DCD8"/>
                </patternFill>
              </fill>
            </x14:dxf>
          </x14:cfRule>
          <xm:sqref>CB11:CC12</xm:sqref>
        </x14:conditionalFormatting>
        <x14:conditionalFormatting xmlns:xm="http://schemas.microsoft.com/office/excel/2006/main">
          <x14:cfRule type="expression" priority="91" id="{ADEEBF2B-CBC3-4EC6-A5B6-9160AB7A8EC3}">
            <xm:f>'https://wessexwater.sharepoint.com/teams/wx-bp/WPC005/[SUPERSEDED - WSX PR19 Business Plan Data Table Submission - FBP (post queries) Jan 19.xlsx]Validation flags'!#REF!=1</xm:f>
            <x14:dxf>
              <fill>
                <patternFill>
                  <bgColor rgb="FFE0DCD8"/>
                </patternFill>
              </fill>
            </x14:dxf>
          </x14:cfRule>
          <xm:sqref>CB14:CC14 CB16:CC16</xm:sqref>
        </x14:conditionalFormatting>
        <x14:conditionalFormatting xmlns:xm="http://schemas.microsoft.com/office/excel/2006/main">
          <x14:cfRule type="expression" priority="90" id="{B9039E57-D261-4636-B7FC-AB58C4644792}">
            <xm:f>'https://wessexwater.sharepoint.com/teams/wx-bp/WPC005/[SUPERSEDED - WSX PR19 Business Plan Data Table Submission - FBP (post queries) Jan 19.xlsx]Validation flags'!#REF!=1</xm:f>
            <x14:dxf>
              <fill>
                <patternFill>
                  <bgColor rgb="FFE0DCD8"/>
                </patternFill>
              </fill>
            </x14:dxf>
          </x14:cfRule>
          <xm:sqref>CB15:CC15</xm:sqref>
        </x14:conditionalFormatting>
        <x14:conditionalFormatting xmlns:xm="http://schemas.microsoft.com/office/excel/2006/main">
          <x14:cfRule type="expression" priority="89" id="{C8B8F515-AD59-43F1-8265-4DBBD0067E26}">
            <xm:f>'https://wessexwater.sharepoint.com/teams/wx-bp/WPC005/[SUPERSEDED - WSX PR19 Business Plan Data Table Submission - FBP (post queries) Jan 19.xlsx]Validation flags'!#REF!=1</xm:f>
            <x14:dxf>
              <fill>
                <patternFill>
                  <bgColor rgb="FFE0DCD8"/>
                </patternFill>
              </fill>
            </x14:dxf>
          </x14:cfRule>
          <xm:sqref>CB22:CC22</xm:sqref>
        </x14:conditionalFormatting>
        <x14:conditionalFormatting xmlns:xm="http://schemas.microsoft.com/office/excel/2006/main">
          <x14:cfRule type="expression" priority="88" id="{0D481000-709F-4CCA-A719-AFD3E3BE0F52}">
            <xm:f>'https://wessexwater.sharepoint.com/teams/wx-bp/WPC005/[SUPERSEDED - WSX PR19 Business Plan Data Table Submission - FBP (post queries) Jan 19.xlsx]Validation flags'!#REF!=1</xm:f>
            <x14:dxf>
              <fill>
                <patternFill>
                  <bgColor rgb="FFE0DCD8"/>
                </patternFill>
              </fill>
            </x14:dxf>
          </x14:cfRule>
          <xm:sqref>CB23:CC24</xm:sqref>
        </x14:conditionalFormatting>
        <x14:conditionalFormatting xmlns:xm="http://schemas.microsoft.com/office/excel/2006/main">
          <x14:cfRule type="expression" priority="87" id="{4C2775CB-20AF-4B7F-8B5E-B5320F4B4229}">
            <xm:f>'https://wessexwater.sharepoint.com/teams/wx-bp/WPC005/[SUPERSEDED - WSX PR19 Business Plan Data Table Submission - FBP (post queries) Jan 19.xlsx]Validation flags'!#REF!=1</xm:f>
            <x14:dxf>
              <fill>
                <patternFill>
                  <bgColor rgb="FFE0DCD8"/>
                </patternFill>
              </fill>
            </x14:dxf>
          </x14:cfRule>
          <xm:sqref>CB26:CC26</xm:sqref>
        </x14:conditionalFormatting>
        <x14:conditionalFormatting xmlns:xm="http://schemas.microsoft.com/office/excel/2006/main">
          <x14:cfRule type="expression" priority="86" id="{27042F82-CB69-4743-91C0-3CCCDD02DA4C}">
            <xm:f>'https://wessexwater.sharepoint.com/teams/wx-bp/WPC005/[SUPERSEDED - WSX PR19 Business Plan Data Table Submission - FBP (post queries) Jan 19.xlsx]Validation flags'!#REF!=1</xm:f>
            <x14:dxf>
              <fill>
                <patternFill>
                  <bgColor rgb="FFE0DCD8"/>
                </patternFill>
              </fill>
            </x14:dxf>
          </x14:cfRule>
          <xm:sqref>CF10</xm:sqref>
        </x14:conditionalFormatting>
        <x14:conditionalFormatting xmlns:xm="http://schemas.microsoft.com/office/excel/2006/main">
          <x14:cfRule type="expression" priority="85" id="{8BF9FCBE-ED55-4D22-BBDA-5D58A63CB32B}">
            <xm:f>'https://wessexwater.sharepoint.com/teams/wx-bp/WPC005/[SUPERSEDED - WSX PR19 Business Plan Data Table Submission - FBP (post queries) Jan 19.xlsx]Validation flags'!#REF!=1</xm:f>
            <x14:dxf>
              <fill>
                <patternFill>
                  <bgColor rgb="FFE0DCD8"/>
                </patternFill>
              </fill>
            </x14:dxf>
          </x14:cfRule>
          <xm:sqref>CG10</xm:sqref>
        </x14:conditionalFormatting>
        <x14:conditionalFormatting xmlns:xm="http://schemas.microsoft.com/office/excel/2006/main">
          <x14:cfRule type="expression" priority="84" id="{12A83BB5-CDE7-4E63-8875-1F5327E4D074}">
            <xm:f>'https://wessexwater.sharepoint.com/teams/wx-bp/WPC005/[SUPERSEDED - WSX PR19 Business Plan Data Table Submission - FBP (post queries) Jan 19.xlsx]Validation flags'!#REF!=1</xm:f>
            <x14:dxf>
              <fill>
                <patternFill>
                  <bgColor rgb="FFE0DCD8"/>
                </patternFill>
              </fill>
            </x14:dxf>
          </x14:cfRule>
          <xm:sqref>CF11:CG12</xm:sqref>
        </x14:conditionalFormatting>
        <x14:conditionalFormatting xmlns:xm="http://schemas.microsoft.com/office/excel/2006/main">
          <x14:cfRule type="expression" priority="83" id="{93D8E889-F3F5-4BA4-8306-5F43718C71AB}">
            <xm:f>'https://wessexwater.sharepoint.com/teams/wx-bp/WPC005/[SUPERSEDED - WSX PR19 Business Plan Data Table Submission - FBP (post queries) Jan 19.xlsx]Validation flags'!#REF!=1</xm:f>
            <x14:dxf>
              <fill>
                <patternFill>
                  <bgColor rgb="FFE0DCD8"/>
                </patternFill>
              </fill>
            </x14:dxf>
          </x14:cfRule>
          <xm:sqref>CF14:CG14 CF16:CG16</xm:sqref>
        </x14:conditionalFormatting>
        <x14:conditionalFormatting xmlns:xm="http://schemas.microsoft.com/office/excel/2006/main">
          <x14:cfRule type="expression" priority="82" id="{6F095628-94D3-470A-A30A-5150D2C1C28C}">
            <xm:f>'https://wessexwater.sharepoint.com/teams/wx-bp/WPC005/[SUPERSEDED - WSX PR19 Business Plan Data Table Submission - FBP (post queries) Jan 19.xlsx]Validation flags'!#REF!=1</xm:f>
            <x14:dxf>
              <fill>
                <patternFill>
                  <bgColor rgb="FFE0DCD8"/>
                </patternFill>
              </fill>
            </x14:dxf>
          </x14:cfRule>
          <xm:sqref>CF13:CG13</xm:sqref>
        </x14:conditionalFormatting>
        <x14:conditionalFormatting xmlns:xm="http://schemas.microsoft.com/office/excel/2006/main">
          <x14:cfRule type="expression" priority="81" id="{6FB908B1-A433-4B1B-A651-802D9DD7CC30}">
            <xm:f>'https://wessexwater.sharepoint.com/teams/wx-bp/WPC005/[SUPERSEDED - WSX PR19 Business Plan Data Table Submission - FBP (post queries) Jan 19.xlsx]Validation flags'!#REF!=1</xm:f>
            <x14:dxf>
              <fill>
                <patternFill>
                  <bgColor rgb="FFE0DCD8"/>
                </patternFill>
              </fill>
            </x14:dxf>
          </x14:cfRule>
          <xm:sqref>CF15:CG15</xm:sqref>
        </x14:conditionalFormatting>
        <x14:conditionalFormatting xmlns:xm="http://schemas.microsoft.com/office/excel/2006/main">
          <x14:cfRule type="expression" priority="80" id="{02E5C9B8-5B47-4F14-8AD9-BA210750A954}">
            <xm:f>'https://wessexwater.sharepoint.com/teams/wx-bp/WPC005/[SUPERSEDED - WSX PR19 Business Plan Data Table Submission - FBP (post queries) Jan 19.xlsx]Validation flags'!#REF!=1</xm:f>
            <x14:dxf>
              <fill>
                <patternFill>
                  <bgColor rgb="FFE0DCD8"/>
                </patternFill>
              </fill>
            </x14:dxf>
          </x14:cfRule>
          <xm:sqref>CF19:CG19</xm:sqref>
        </x14:conditionalFormatting>
        <x14:conditionalFormatting xmlns:xm="http://schemas.microsoft.com/office/excel/2006/main">
          <x14:cfRule type="expression" priority="79" id="{98829D1F-A96B-43D5-9B59-E3E1E9419F3F}">
            <xm:f>'https://wessexwater.sharepoint.com/teams/wx-bp/WPC005/[SUPERSEDED - WSX PR19 Business Plan Data Table Submission - FBP (post queries) Jan 19.xlsx]Validation flags'!#REF!=1</xm:f>
            <x14:dxf>
              <fill>
                <patternFill>
                  <bgColor rgb="FFE0DCD8"/>
                </patternFill>
              </fill>
            </x14:dxf>
          </x14:cfRule>
          <xm:sqref>CF22:CG22</xm:sqref>
        </x14:conditionalFormatting>
        <x14:conditionalFormatting xmlns:xm="http://schemas.microsoft.com/office/excel/2006/main">
          <x14:cfRule type="expression" priority="78" id="{8F245982-C068-4112-B0AD-046BA33BA24C}">
            <xm:f>'https://wessexwater.sharepoint.com/teams/wx-bp/WPC005/[SUPERSEDED - WSX PR19 Business Plan Data Table Submission - FBP (post queries) Jan 19.xlsx]Validation flags'!#REF!=1</xm:f>
            <x14:dxf>
              <fill>
                <patternFill>
                  <bgColor rgb="FFE0DCD8"/>
                </patternFill>
              </fill>
            </x14:dxf>
          </x14:cfRule>
          <xm:sqref>CF23:CG24</xm:sqref>
        </x14:conditionalFormatting>
        <x14:conditionalFormatting xmlns:xm="http://schemas.microsoft.com/office/excel/2006/main">
          <x14:cfRule type="expression" priority="77" id="{B926656A-C32F-427B-BD0A-D6F50F5F35B5}">
            <xm:f>'https://wessexwater.sharepoint.com/teams/wx-bp/WPC005/[SUPERSEDED - WSX PR19 Business Plan Data Table Submission - FBP (post queries) Jan 19.xlsx]Validation flags'!#REF!=1</xm:f>
            <x14:dxf>
              <fill>
                <patternFill>
                  <bgColor rgb="FFE0DCD8"/>
                </patternFill>
              </fill>
            </x14:dxf>
          </x14:cfRule>
          <xm:sqref>CF26:CG26</xm:sqref>
        </x14:conditionalFormatting>
        <x14:conditionalFormatting xmlns:xm="http://schemas.microsoft.com/office/excel/2006/main">
          <x14:cfRule type="expression" priority="76" id="{D6B12CDB-6C25-4DBC-9C76-E73862256CFB}">
            <xm:f>'https://wessexwater.sharepoint.com/teams/wx-bp/WPC005/[SUPERSEDED - WSX PR19 Business Plan Data Table Submission - FBP (post queries) Jan 19.xlsx]Validation flags'!#REF!=1</xm:f>
            <x14:dxf>
              <fill>
                <patternFill>
                  <bgColor rgb="FFE0DCD8"/>
                </patternFill>
              </fill>
            </x14:dxf>
          </x14:cfRule>
          <xm:sqref>CK10</xm:sqref>
        </x14:conditionalFormatting>
        <x14:conditionalFormatting xmlns:xm="http://schemas.microsoft.com/office/excel/2006/main">
          <x14:cfRule type="expression" priority="75" id="{C2953037-37F9-492D-9E2F-B0464EE35310}">
            <xm:f>'https://wessexwater.sharepoint.com/teams/wx-bp/WPC005/[SUPERSEDED - WSX PR19 Business Plan Data Table Submission - FBP (post queries) Jan 19.xlsx]Validation flags'!#REF!=1</xm:f>
            <x14:dxf>
              <fill>
                <patternFill>
                  <bgColor rgb="FFE0DCD8"/>
                </patternFill>
              </fill>
            </x14:dxf>
          </x14:cfRule>
          <xm:sqref>CL10</xm:sqref>
        </x14:conditionalFormatting>
        <x14:conditionalFormatting xmlns:xm="http://schemas.microsoft.com/office/excel/2006/main">
          <x14:cfRule type="expression" priority="74" id="{E897FE50-CCDA-4C94-8CEC-A7FFD8CF2C49}">
            <xm:f>'https://wessexwater.sharepoint.com/teams/wx-bp/WPC005/[SUPERSEDED - WSX PR19 Business Plan Data Table Submission - FBP (post queries) Jan 19.xlsx]Validation flags'!#REF!=1</xm:f>
            <x14:dxf>
              <fill>
                <patternFill>
                  <bgColor rgb="FFE0DCD8"/>
                </patternFill>
              </fill>
            </x14:dxf>
          </x14:cfRule>
          <xm:sqref>CK11:CL12</xm:sqref>
        </x14:conditionalFormatting>
        <x14:conditionalFormatting xmlns:xm="http://schemas.microsoft.com/office/excel/2006/main">
          <x14:cfRule type="expression" priority="73" id="{4FBF039A-9673-4B64-A114-D66F1B95C6ED}">
            <xm:f>'https://wessexwater.sharepoint.com/teams/wx-bp/WPC005/[SUPERSEDED - WSX PR19 Business Plan Data Table Submission - FBP (post queries) Jan 19.xlsx]Validation flags'!#REF!=1</xm:f>
            <x14:dxf>
              <fill>
                <patternFill>
                  <bgColor rgb="FFE0DCD8"/>
                </patternFill>
              </fill>
            </x14:dxf>
          </x14:cfRule>
          <xm:sqref>CK14:CL14 CK16:CL16</xm:sqref>
        </x14:conditionalFormatting>
        <x14:conditionalFormatting xmlns:xm="http://schemas.microsoft.com/office/excel/2006/main">
          <x14:cfRule type="expression" priority="72" id="{4AFB0D6D-E2B8-46E1-8D97-AD494AACD40A}">
            <xm:f>'https://wessexwater.sharepoint.com/teams/wx-bp/WPC005/[SUPERSEDED - WSX PR19 Business Plan Data Table Submission - FBP (post queries) Jan 19.xlsx]Validation flags'!#REF!=1</xm:f>
            <x14:dxf>
              <fill>
                <patternFill>
                  <bgColor rgb="FFE0DCD8"/>
                </patternFill>
              </fill>
            </x14:dxf>
          </x14:cfRule>
          <xm:sqref>CK15:CL15</xm:sqref>
        </x14:conditionalFormatting>
        <x14:conditionalFormatting xmlns:xm="http://schemas.microsoft.com/office/excel/2006/main">
          <x14:cfRule type="expression" priority="71" id="{E34EB8FF-034B-4DCE-BBE6-D10EDC546988}">
            <xm:f>'https://wessexwater.sharepoint.com/teams/wx-bp/WPC005/[SUPERSEDED - WSX PR19 Business Plan Data Table Submission - FBP (post queries) Jan 19.xlsx]Validation flags'!#REF!=1</xm:f>
            <x14:dxf>
              <fill>
                <patternFill>
                  <bgColor rgb="FFE0DCD8"/>
                </patternFill>
              </fill>
            </x14:dxf>
          </x14:cfRule>
          <xm:sqref>CK19:CL19</xm:sqref>
        </x14:conditionalFormatting>
        <x14:conditionalFormatting xmlns:xm="http://schemas.microsoft.com/office/excel/2006/main">
          <x14:cfRule type="expression" priority="70" id="{784DEBD6-7881-4026-9667-728A0BB55393}">
            <xm:f>'https://wessexwater.sharepoint.com/teams/wx-bp/WPC005/[SUPERSEDED - WSX PR19 Business Plan Data Table Submission - FBP (post queries) Jan 19.xlsx]Validation flags'!#REF!=1</xm:f>
            <x14:dxf>
              <fill>
                <patternFill>
                  <bgColor rgb="FFE0DCD8"/>
                </patternFill>
              </fill>
            </x14:dxf>
          </x14:cfRule>
          <xm:sqref>CK22:CL22</xm:sqref>
        </x14:conditionalFormatting>
        <x14:conditionalFormatting xmlns:xm="http://schemas.microsoft.com/office/excel/2006/main">
          <x14:cfRule type="expression" priority="69" id="{8A9B7BAF-1E7D-4CBD-BCAD-2B24BE04B4AD}">
            <xm:f>'https://wessexwater.sharepoint.com/teams/wx-bp/WPC005/[SUPERSEDED - WSX PR19 Business Plan Data Table Submission - FBP (post queries) Jan 19.xlsx]Validation flags'!#REF!=1</xm:f>
            <x14:dxf>
              <fill>
                <patternFill>
                  <bgColor rgb="FFE0DCD8"/>
                </patternFill>
              </fill>
            </x14:dxf>
          </x14:cfRule>
          <xm:sqref>CK23:CL24</xm:sqref>
        </x14:conditionalFormatting>
        <x14:conditionalFormatting xmlns:xm="http://schemas.microsoft.com/office/excel/2006/main">
          <x14:cfRule type="expression" priority="68" id="{643E9B3E-69BE-44F3-B5CB-B31948002D44}">
            <xm:f>'https://wessexwater.sharepoint.com/teams/wx-bp/WPC005/[SUPERSEDED - WSX PR19 Business Plan Data Table Submission - FBP (post queries) Jan 19.xlsx]Validation flags'!#REF!=1</xm:f>
            <x14:dxf>
              <fill>
                <patternFill>
                  <bgColor rgb="FFE0DCD8"/>
                </patternFill>
              </fill>
            </x14:dxf>
          </x14:cfRule>
          <xm:sqref>CK26:CL26</xm:sqref>
        </x14:conditionalFormatting>
        <x14:conditionalFormatting xmlns:xm="http://schemas.microsoft.com/office/excel/2006/main">
          <x14:cfRule type="expression" priority="67" id="{EE8C9765-AFC6-452D-A085-E589DE140108}">
            <xm:f>'https://wessexwater.sharepoint.com/teams/wx-bp/WPC005/[SUPERSEDED - WSX PR19 Business Plan Data Table Submission - FBP (post queries) Jan 19.xlsx]Validation flags'!#REF!=1</xm:f>
            <x14:dxf>
              <fill>
                <patternFill>
                  <bgColor rgb="FFE0DCD8"/>
                </patternFill>
              </fill>
            </x14:dxf>
          </x14:cfRule>
          <xm:sqref>CO10</xm:sqref>
        </x14:conditionalFormatting>
        <x14:conditionalFormatting xmlns:xm="http://schemas.microsoft.com/office/excel/2006/main">
          <x14:cfRule type="expression" priority="66" id="{51254B19-8D24-4A4C-B4C0-C0866D1515C7}">
            <xm:f>'https://wessexwater.sharepoint.com/teams/wx-bp/WPC005/[SUPERSEDED - WSX PR19 Business Plan Data Table Submission - FBP (post queries) Jan 19.xlsx]Validation flags'!#REF!=1</xm:f>
            <x14:dxf>
              <fill>
                <patternFill>
                  <bgColor rgb="FFE0DCD8"/>
                </patternFill>
              </fill>
            </x14:dxf>
          </x14:cfRule>
          <xm:sqref>CP10</xm:sqref>
        </x14:conditionalFormatting>
        <x14:conditionalFormatting xmlns:xm="http://schemas.microsoft.com/office/excel/2006/main">
          <x14:cfRule type="expression" priority="65" id="{509E88BB-A9F0-4AAD-BB28-84F4A89A801B}">
            <xm:f>'https://wessexwater.sharepoint.com/teams/wx-bp/WPC005/[SUPERSEDED - WSX PR19 Business Plan Data Table Submission - FBP (post queries) Jan 19.xlsx]Validation flags'!#REF!=1</xm:f>
            <x14:dxf>
              <fill>
                <patternFill>
                  <bgColor rgb="FFE0DCD8"/>
                </patternFill>
              </fill>
            </x14:dxf>
          </x14:cfRule>
          <xm:sqref>CO11:CP12</xm:sqref>
        </x14:conditionalFormatting>
        <x14:conditionalFormatting xmlns:xm="http://schemas.microsoft.com/office/excel/2006/main">
          <x14:cfRule type="expression" priority="64" id="{19295F4D-586C-4F8C-AC45-1D2E6FA35762}">
            <xm:f>'https://wessexwater.sharepoint.com/teams/wx-bp/WPC005/[SUPERSEDED - WSX PR19 Business Plan Data Table Submission - FBP (post queries) Jan 19.xlsx]Validation flags'!#REF!=1</xm:f>
            <x14:dxf>
              <fill>
                <patternFill>
                  <bgColor rgb="FFE0DCD8"/>
                </patternFill>
              </fill>
            </x14:dxf>
          </x14:cfRule>
          <xm:sqref>CO14:CP14 CO16:CP16</xm:sqref>
        </x14:conditionalFormatting>
        <x14:conditionalFormatting xmlns:xm="http://schemas.microsoft.com/office/excel/2006/main">
          <x14:cfRule type="expression" priority="63" id="{20880CF1-8DCA-46EA-8580-841293F13446}">
            <xm:f>'https://wessexwater.sharepoint.com/teams/wx-bp/WPC005/[SUPERSEDED - WSX PR19 Business Plan Data Table Submission - FBP (post queries) Jan 19.xlsx]Validation flags'!#REF!=1</xm:f>
            <x14:dxf>
              <fill>
                <patternFill>
                  <bgColor rgb="FFE0DCD8"/>
                </patternFill>
              </fill>
            </x14:dxf>
          </x14:cfRule>
          <xm:sqref>CO13:CP13</xm:sqref>
        </x14:conditionalFormatting>
        <x14:conditionalFormatting xmlns:xm="http://schemas.microsoft.com/office/excel/2006/main">
          <x14:cfRule type="expression" priority="62" id="{70BBEC64-8D36-487E-83F7-A6BAB6A29DC4}">
            <xm:f>'https://wessexwater.sharepoint.com/teams/wx-bp/WPC005/[SUPERSEDED - WSX PR19 Business Plan Data Table Submission - FBP (post queries) Jan 19.xlsx]Validation flags'!#REF!=1</xm:f>
            <x14:dxf>
              <fill>
                <patternFill>
                  <bgColor rgb="FFE0DCD8"/>
                </patternFill>
              </fill>
            </x14:dxf>
          </x14:cfRule>
          <xm:sqref>CO15:CP15</xm:sqref>
        </x14:conditionalFormatting>
        <x14:conditionalFormatting xmlns:xm="http://schemas.microsoft.com/office/excel/2006/main">
          <x14:cfRule type="expression" priority="61" id="{7BB86595-1642-4327-BB1F-138605617637}">
            <xm:f>'https://wessexwater.sharepoint.com/teams/wx-bp/WPC005/[SUPERSEDED - WSX PR19 Business Plan Data Table Submission - FBP (post queries) Jan 19.xlsx]Validation flags'!#REF!=1</xm:f>
            <x14:dxf>
              <fill>
                <patternFill>
                  <bgColor rgb="FFE0DCD8"/>
                </patternFill>
              </fill>
            </x14:dxf>
          </x14:cfRule>
          <xm:sqref>CO19:CP19</xm:sqref>
        </x14:conditionalFormatting>
        <x14:conditionalFormatting xmlns:xm="http://schemas.microsoft.com/office/excel/2006/main">
          <x14:cfRule type="expression" priority="60" id="{3417D7EE-EA77-4AB2-99BA-FB58DC0FFE9B}">
            <xm:f>'https://wessexwater.sharepoint.com/teams/wx-bp/WPC005/[SUPERSEDED - WSX PR19 Business Plan Data Table Submission - FBP (post queries) Jan 19.xlsx]Validation flags'!#REF!=1</xm:f>
            <x14:dxf>
              <fill>
                <patternFill>
                  <bgColor rgb="FFE0DCD8"/>
                </patternFill>
              </fill>
            </x14:dxf>
          </x14:cfRule>
          <xm:sqref>CO22:CP22</xm:sqref>
        </x14:conditionalFormatting>
        <x14:conditionalFormatting xmlns:xm="http://schemas.microsoft.com/office/excel/2006/main">
          <x14:cfRule type="expression" priority="59" id="{FF3CB4AB-2FF2-4447-8F02-163798FF8775}">
            <xm:f>'https://wessexwater.sharepoint.com/teams/wx-bp/WPC005/[SUPERSEDED - WSX PR19 Business Plan Data Table Submission - FBP (post queries) Jan 19.xlsx]Validation flags'!#REF!=1</xm:f>
            <x14:dxf>
              <fill>
                <patternFill>
                  <bgColor rgb="FFE0DCD8"/>
                </patternFill>
              </fill>
            </x14:dxf>
          </x14:cfRule>
          <xm:sqref>CO23:CP24</xm:sqref>
        </x14:conditionalFormatting>
        <x14:conditionalFormatting xmlns:xm="http://schemas.microsoft.com/office/excel/2006/main">
          <x14:cfRule type="expression" priority="58" id="{CA50E568-6A23-40A5-A2ED-7DC0D41D3553}">
            <xm:f>'https://wessexwater.sharepoint.com/teams/wx-bp/WPC005/[SUPERSEDED - WSX PR19 Business Plan Data Table Submission - FBP (post queries) Jan 19.xlsx]Validation flags'!#REF!=1</xm:f>
            <x14:dxf>
              <fill>
                <patternFill>
                  <bgColor rgb="FFE0DCD8"/>
                </patternFill>
              </fill>
            </x14:dxf>
          </x14:cfRule>
          <xm:sqref>CO26:CP26</xm:sqref>
        </x14:conditionalFormatting>
        <x14:conditionalFormatting xmlns:xm="http://schemas.microsoft.com/office/excel/2006/main">
          <x14:cfRule type="expression" priority="57" id="{457B5468-EF02-4E34-A9BD-D3228CC08338}">
            <xm:f>'https://wessexwater.sharepoint.com/teams/wx-bp/WPC005/[SUPERSEDED - WSX PR19 Business Plan Data Table Submission - FBP (post queries) Jan 19.xlsx]Validation flags'!#REF!=1</xm:f>
            <x14:dxf>
              <fill>
                <patternFill>
                  <bgColor rgb="FFE0DCD8"/>
                </patternFill>
              </fill>
            </x14:dxf>
          </x14:cfRule>
          <xm:sqref>CT10</xm:sqref>
        </x14:conditionalFormatting>
        <x14:conditionalFormatting xmlns:xm="http://schemas.microsoft.com/office/excel/2006/main">
          <x14:cfRule type="expression" priority="56" id="{43BAD98F-A4C6-4678-87DF-4512B2CD4BDA}">
            <xm:f>'https://wessexwater.sharepoint.com/teams/wx-bp/WPC005/[SUPERSEDED - WSX PR19 Business Plan Data Table Submission - FBP (post queries) Jan 19.xlsx]Validation flags'!#REF!=1</xm:f>
            <x14:dxf>
              <fill>
                <patternFill>
                  <bgColor rgb="FFE0DCD8"/>
                </patternFill>
              </fill>
            </x14:dxf>
          </x14:cfRule>
          <xm:sqref>CU10</xm:sqref>
        </x14:conditionalFormatting>
        <x14:conditionalFormatting xmlns:xm="http://schemas.microsoft.com/office/excel/2006/main">
          <x14:cfRule type="expression" priority="55" id="{02C07E6A-6D00-4F4F-B959-8E2AC6CD25B4}">
            <xm:f>'https://wessexwater.sharepoint.com/teams/wx-bp/WPC005/[SUPERSEDED - WSX PR19 Business Plan Data Table Submission - FBP (post queries) Jan 19.xlsx]Validation flags'!#REF!=1</xm:f>
            <x14:dxf>
              <fill>
                <patternFill>
                  <bgColor rgb="FFE0DCD8"/>
                </patternFill>
              </fill>
            </x14:dxf>
          </x14:cfRule>
          <xm:sqref>CT11:CU12</xm:sqref>
        </x14:conditionalFormatting>
        <x14:conditionalFormatting xmlns:xm="http://schemas.microsoft.com/office/excel/2006/main">
          <x14:cfRule type="expression" priority="54" id="{3DD43B28-08C7-4FBA-8F89-AFFDE237F4DB}">
            <xm:f>'https://wessexwater.sharepoint.com/teams/wx-bp/WPC005/[SUPERSEDED - WSX PR19 Business Plan Data Table Submission - FBP (post queries) Jan 19.xlsx]Validation flags'!#REF!=1</xm:f>
            <x14:dxf>
              <fill>
                <patternFill>
                  <bgColor rgb="FFE0DCD8"/>
                </patternFill>
              </fill>
            </x14:dxf>
          </x14:cfRule>
          <xm:sqref>CT14:CU14 CT16:CU16</xm:sqref>
        </x14:conditionalFormatting>
        <x14:conditionalFormatting xmlns:xm="http://schemas.microsoft.com/office/excel/2006/main">
          <x14:cfRule type="expression" priority="53" id="{F483D14B-B8A8-423A-B0E1-085ABBDDB9D7}">
            <xm:f>'https://wessexwater.sharepoint.com/teams/wx-bp/WPC005/[SUPERSEDED - WSX PR19 Business Plan Data Table Submission - FBP (post queries) Jan 19.xlsx]Validation flags'!#REF!=1</xm:f>
            <x14:dxf>
              <fill>
                <patternFill>
                  <bgColor rgb="FFE0DCD8"/>
                </patternFill>
              </fill>
            </x14:dxf>
          </x14:cfRule>
          <xm:sqref>CT15:CU15</xm:sqref>
        </x14:conditionalFormatting>
        <x14:conditionalFormatting xmlns:xm="http://schemas.microsoft.com/office/excel/2006/main">
          <x14:cfRule type="expression" priority="52" id="{C98CAC21-6EE2-4016-A12B-19EADC5CDDD9}">
            <xm:f>'https://wessexwater.sharepoint.com/teams/wx-bp/WPC005/[SUPERSEDED - WSX PR19 Business Plan Data Table Submission - FBP (post queries) Jan 19.xlsx]Validation flags'!#REF!=1</xm:f>
            <x14:dxf>
              <fill>
                <patternFill>
                  <bgColor rgb="FFE0DCD8"/>
                </patternFill>
              </fill>
            </x14:dxf>
          </x14:cfRule>
          <xm:sqref>CT19:CU19</xm:sqref>
        </x14:conditionalFormatting>
        <x14:conditionalFormatting xmlns:xm="http://schemas.microsoft.com/office/excel/2006/main">
          <x14:cfRule type="expression" priority="51" id="{730A7ED8-7319-444E-A1DA-E9B84256A86D}">
            <xm:f>'https://wessexwater.sharepoint.com/teams/wx-bp/WPC005/[SUPERSEDED - WSX PR19 Business Plan Data Table Submission - FBP (post queries) Jan 19.xlsx]Validation flags'!#REF!=1</xm:f>
            <x14:dxf>
              <fill>
                <patternFill>
                  <bgColor rgb="FFE0DCD8"/>
                </patternFill>
              </fill>
            </x14:dxf>
          </x14:cfRule>
          <xm:sqref>CT22:CU22</xm:sqref>
        </x14:conditionalFormatting>
        <x14:conditionalFormatting xmlns:xm="http://schemas.microsoft.com/office/excel/2006/main">
          <x14:cfRule type="expression" priority="50" id="{91CEDD8C-9739-4ECF-B7FA-9B353A97D74E}">
            <xm:f>'https://wessexwater.sharepoint.com/teams/wx-bp/WPC005/[SUPERSEDED - WSX PR19 Business Plan Data Table Submission - FBP (post queries) Jan 19.xlsx]Validation flags'!#REF!=1</xm:f>
            <x14:dxf>
              <fill>
                <patternFill>
                  <bgColor rgb="FFE0DCD8"/>
                </patternFill>
              </fill>
            </x14:dxf>
          </x14:cfRule>
          <xm:sqref>CT23:CU24</xm:sqref>
        </x14:conditionalFormatting>
        <x14:conditionalFormatting xmlns:xm="http://schemas.microsoft.com/office/excel/2006/main">
          <x14:cfRule type="expression" priority="49" id="{A7B02DBD-5869-42D7-8341-449C591F8A46}">
            <xm:f>'https://wessexwater.sharepoint.com/teams/wx-bp/WPC005/[SUPERSEDED - WSX PR19 Business Plan Data Table Submission - FBP (post queries) Jan 19.xlsx]Validation flags'!#REF!=1</xm:f>
            <x14:dxf>
              <fill>
                <patternFill>
                  <bgColor rgb="FFE0DCD8"/>
                </patternFill>
              </fill>
            </x14:dxf>
          </x14:cfRule>
          <xm:sqref>CT26:CU26</xm:sqref>
        </x14:conditionalFormatting>
        <x14:conditionalFormatting xmlns:xm="http://schemas.microsoft.com/office/excel/2006/main">
          <x14:cfRule type="expression" priority="48" id="{D01041F1-E5C0-474D-8BBD-59EB39E3A955}">
            <xm:f>'https://wessexwater.sharepoint.com/teams/wx-bp/WPC005/[SUPERSEDED - WSX PR19 Business Plan Data Table Submission - FBP (post queries) Jan 19.xlsx]Validation flags'!#REF!=1</xm:f>
            <x14:dxf>
              <fill>
                <patternFill>
                  <bgColor rgb="FFE0DCD8"/>
                </patternFill>
              </fill>
            </x14:dxf>
          </x14:cfRule>
          <xm:sqref>CX10</xm:sqref>
        </x14:conditionalFormatting>
        <x14:conditionalFormatting xmlns:xm="http://schemas.microsoft.com/office/excel/2006/main">
          <x14:cfRule type="expression" priority="47" id="{34EC7960-85D4-41DA-93E7-5CE024C6ABE4}">
            <xm:f>'https://wessexwater.sharepoint.com/teams/wx-bp/WPC005/[SUPERSEDED - WSX PR19 Business Plan Data Table Submission - FBP (post queries) Jan 19.xlsx]Validation flags'!#REF!=1</xm:f>
            <x14:dxf>
              <fill>
                <patternFill>
                  <bgColor rgb="FFE0DCD8"/>
                </patternFill>
              </fill>
            </x14:dxf>
          </x14:cfRule>
          <xm:sqref>CY10</xm:sqref>
        </x14:conditionalFormatting>
        <x14:conditionalFormatting xmlns:xm="http://schemas.microsoft.com/office/excel/2006/main">
          <x14:cfRule type="expression" priority="46" id="{459E34F9-CAD0-42ED-B1D6-9EDDFBB4A8B1}">
            <xm:f>'https://wessexwater.sharepoint.com/teams/wx-bp/WPC005/[SUPERSEDED - WSX PR19 Business Plan Data Table Submission - FBP (post queries) Jan 19.xlsx]Validation flags'!#REF!=1</xm:f>
            <x14:dxf>
              <fill>
                <patternFill>
                  <bgColor rgb="FFE0DCD8"/>
                </patternFill>
              </fill>
            </x14:dxf>
          </x14:cfRule>
          <xm:sqref>CX11:CY12</xm:sqref>
        </x14:conditionalFormatting>
        <x14:conditionalFormatting xmlns:xm="http://schemas.microsoft.com/office/excel/2006/main">
          <x14:cfRule type="expression" priority="45" id="{669E3F12-5865-465E-A250-0D4E9D0D90D4}">
            <xm:f>'https://wessexwater.sharepoint.com/teams/wx-bp/WPC005/[SUPERSEDED - WSX PR19 Business Plan Data Table Submission - FBP (post queries) Jan 19.xlsx]Validation flags'!#REF!=1</xm:f>
            <x14:dxf>
              <fill>
                <patternFill>
                  <bgColor rgb="FFE0DCD8"/>
                </patternFill>
              </fill>
            </x14:dxf>
          </x14:cfRule>
          <xm:sqref>CX14:CY14 CX16:CY16</xm:sqref>
        </x14:conditionalFormatting>
        <x14:conditionalFormatting xmlns:xm="http://schemas.microsoft.com/office/excel/2006/main">
          <x14:cfRule type="expression" priority="44" id="{68FD0C4F-05EB-441D-88E1-EAE5FC23F0FD}">
            <xm:f>'https://wessexwater.sharepoint.com/teams/wx-bp/WPC005/[SUPERSEDED - WSX PR19 Business Plan Data Table Submission - FBP (post queries) Jan 19.xlsx]Validation flags'!#REF!=1</xm:f>
            <x14:dxf>
              <fill>
                <patternFill>
                  <bgColor rgb="FFE0DCD8"/>
                </patternFill>
              </fill>
            </x14:dxf>
          </x14:cfRule>
          <xm:sqref>CX13:CY13</xm:sqref>
        </x14:conditionalFormatting>
        <x14:conditionalFormatting xmlns:xm="http://schemas.microsoft.com/office/excel/2006/main">
          <x14:cfRule type="expression" priority="43" id="{192B11F4-7C02-49A3-BE0D-5617259E81B0}">
            <xm:f>'https://wessexwater.sharepoint.com/teams/wx-bp/WPC005/[SUPERSEDED - WSX PR19 Business Plan Data Table Submission - FBP (post queries) Jan 19.xlsx]Validation flags'!#REF!=1</xm:f>
            <x14:dxf>
              <fill>
                <patternFill>
                  <bgColor rgb="FFE0DCD8"/>
                </patternFill>
              </fill>
            </x14:dxf>
          </x14:cfRule>
          <xm:sqref>CX15:CY15</xm:sqref>
        </x14:conditionalFormatting>
        <x14:conditionalFormatting xmlns:xm="http://schemas.microsoft.com/office/excel/2006/main">
          <x14:cfRule type="expression" priority="42" id="{3FA7EC7C-D977-430F-8BAA-9280F254C60D}">
            <xm:f>'https://wessexwater.sharepoint.com/teams/wx-bp/WPC005/[SUPERSEDED - WSX PR19 Business Plan Data Table Submission - FBP (post queries) Jan 19.xlsx]Validation flags'!#REF!=1</xm:f>
            <x14:dxf>
              <fill>
                <patternFill>
                  <bgColor rgb="FFE0DCD8"/>
                </patternFill>
              </fill>
            </x14:dxf>
          </x14:cfRule>
          <xm:sqref>CX19:CY19</xm:sqref>
        </x14:conditionalFormatting>
        <x14:conditionalFormatting xmlns:xm="http://schemas.microsoft.com/office/excel/2006/main">
          <x14:cfRule type="expression" priority="41" id="{ECE4D934-D8CC-4FA5-A370-72A463F24071}">
            <xm:f>'https://wessexwater.sharepoint.com/teams/wx-bp/WPC005/[SUPERSEDED - WSX PR19 Business Plan Data Table Submission - FBP (post queries) Jan 19.xlsx]Validation flags'!#REF!=1</xm:f>
            <x14:dxf>
              <fill>
                <patternFill>
                  <bgColor rgb="FFE0DCD8"/>
                </patternFill>
              </fill>
            </x14:dxf>
          </x14:cfRule>
          <xm:sqref>CX22:CY22</xm:sqref>
        </x14:conditionalFormatting>
        <x14:conditionalFormatting xmlns:xm="http://schemas.microsoft.com/office/excel/2006/main">
          <x14:cfRule type="expression" priority="40" id="{DA77A7BA-9B5E-4E1A-97D2-9A5163A3892F}">
            <xm:f>'https://wessexwater.sharepoint.com/teams/wx-bp/WPC005/[SUPERSEDED - WSX PR19 Business Plan Data Table Submission - FBP (post queries) Jan 19.xlsx]Validation flags'!#REF!=1</xm:f>
            <x14:dxf>
              <fill>
                <patternFill>
                  <bgColor rgb="FFE0DCD8"/>
                </patternFill>
              </fill>
            </x14:dxf>
          </x14:cfRule>
          <xm:sqref>CX23:CY24</xm:sqref>
        </x14:conditionalFormatting>
        <x14:conditionalFormatting xmlns:xm="http://schemas.microsoft.com/office/excel/2006/main">
          <x14:cfRule type="expression" priority="39" id="{B4FD4624-F6A5-4F8B-ABD7-34E754406F7D}">
            <xm:f>'https://wessexwater.sharepoint.com/teams/wx-bp/WPC005/[SUPERSEDED - WSX PR19 Business Plan Data Table Submission - FBP (post queries) Jan 19.xlsx]Validation flags'!#REF!=1</xm:f>
            <x14:dxf>
              <fill>
                <patternFill>
                  <bgColor rgb="FFE0DCD8"/>
                </patternFill>
              </fill>
            </x14:dxf>
          </x14:cfRule>
          <xm:sqref>CX26:CY26</xm:sqref>
        </x14:conditionalFormatting>
        <x14:conditionalFormatting xmlns:xm="http://schemas.microsoft.com/office/excel/2006/main">
          <x14:cfRule type="expression" priority="38" id="{04817DC3-361F-490D-BC32-0B474BECA587}">
            <xm:f>'https://wessexwater.sharepoint.com/teams/wx-bp/WPC005/[SUPERSEDED - WSX PR19 Business Plan Data Table Submission - FBP (post queries) Jan 19.xlsx]Validation flags'!#REF!=1</xm:f>
            <x14:dxf>
              <fill>
                <patternFill>
                  <bgColor rgb="FFE0DCD8"/>
                </patternFill>
              </fill>
            </x14:dxf>
          </x14:cfRule>
          <xm:sqref>DC10</xm:sqref>
        </x14:conditionalFormatting>
        <x14:conditionalFormatting xmlns:xm="http://schemas.microsoft.com/office/excel/2006/main">
          <x14:cfRule type="expression" priority="37" id="{14D38A68-D640-4D87-89AF-0EEF892F746A}">
            <xm:f>'https://wessexwater.sharepoint.com/teams/wx-bp/WPC005/[SUPERSEDED - WSX PR19 Business Plan Data Table Submission - FBP (post queries) Jan 19.xlsx]Validation flags'!#REF!=1</xm:f>
            <x14:dxf>
              <fill>
                <patternFill>
                  <bgColor rgb="FFE0DCD8"/>
                </patternFill>
              </fill>
            </x14:dxf>
          </x14:cfRule>
          <xm:sqref>DD10</xm:sqref>
        </x14:conditionalFormatting>
        <x14:conditionalFormatting xmlns:xm="http://schemas.microsoft.com/office/excel/2006/main">
          <x14:cfRule type="expression" priority="36" id="{BF730600-CA11-4A2E-87C2-85C9206C15AC}">
            <xm:f>'https://wessexwater.sharepoint.com/teams/wx-bp/WPC005/[SUPERSEDED - WSX PR19 Business Plan Data Table Submission - FBP (post queries) Jan 19.xlsx]Validation flags'!#REF!=1</xm:f>
            <x14:dxf>
              <fill>
                <patternFill>
                  <bgColor rgb="FFE0DCD8"/>
                </patternFill>
              </fill>
            </x14:dxf>
          </x14:cfRule>
          <xm:sqref>DC11:DD12</xm:sqref>
        </x14:conditionalFormatting>
        <x14:conditionalFormatting xmlns:xm="http://schemas.microsoft.com/office/excel/2006/main">
          <x14:cfRule type="expression" priority="35" id="{1E0ABF5F-AF2B-4B7C-A4C8-0C4A60E2393B}">
            <xm:f>'https://wessexwater.sharepoint.com/teams/wx-bp/WPC005/[SUPERSEDED - WSX PR19 Business Plan Data Table Submission - FBP (post queries) Jan 19.xlsx]Validation flags'!#REF!=1</xm:f>
            <x14:dxf>
              <fill>
                <patternFill>
                  <bgColor rgb="FFE0DCD8"/>
                </patternFill>
              </fill>
            </x14:dxf>
          </x14:cfRule>
          <xm:sqref>DC14:DD14 DC16:DD16</xm:sqref>
        </x14:conditionalFormatting>
        <x14:conditionalFormatting xmlns:xm="http://schemas.microsoft.com/office/excel/2006/main">
          <x14:cfRule type="expression" priority="34" id="{6F0DFF09-2E09-4FF4-908C-B269ECE6CBB5}">
            <xm:f>'https://wessexwater.sharepoint.com/teams/wx-bp/WPC005/[SUPERSEDED - WSX PR19 Business Plan Data Table Submission - FBP (post queries) Jan 19.xlsx]Validation flags'!#REF!=1</xm:f>
            <x14:dxf>
              <fill>
                <patternFill>
                  <bgColor rgb="FFE0DCD8"/>
                </patternFill>
              </fill>
            </x14:dxf>
          </x14:cfRule>
          <xm:sqref>DC15:DD15</xm:sqref>
        </x14:conditionalFormatting>
        <x14:conditionalFormatting xmlns:xm="http://schemas.microsoft.com/office/excel/2006/main">
          <x14:cfRule type="expression" priority="33" id="{96A983F7-73C1-48C3-9DC0-C757529394E8}">
            <xm:f>'https://wessexwater.sharepoint.com/teams/wx-bp/WPC005/[SUPERSEDED - WSX PR19 Business Plan Data Table Submission - FBP (post queries) Jan 19.xlsx]Validation flags'!#REF!=1</xm:f>
            <x14:dxf>
              <fill>
                <patternFill>
                  <bgColor rgb="FFE0DCD8"/>
                </patternFill>
              </fill>
            </x14:dxf>
          </x14:cfRule>
          <xm:sqref>DC19:DD19</xm:sqref>
        </x14:conditionalFormatting>
        <x14:conditionalFormatting xmlns:xm="http://schemas.microsoft.com/office/excel/2006/main">
          <x14:cfRule type="expression" priority="32" id="{C6557FB3-ED39-4323-9C90-21F4F3C558CF}">
            <xm:f>'https://wessexwater.sharepoint.com/teams/wx-bp/WPC005/[SUPERSEDED - WSX PR19 Business Plan Data Table Submission - FBP (post queries) Jan 19.xlsx]Validation flags'!#REF!=1</xm:f>
            <x14:dxf>
              <fill>
                <patternFill>
                  <bgColor rgb="FFE0DCD8"/>
                </patternFill>
              </fill>
            </x14:dxf>
          </x14:cfRule>
          <xm:sqref>DC22:DD22</xm:sqref>
        </x14:conditionalFormatting>
        <x14:conditionalFormatting xmlns:xm="http://schemas.microsoft.com/office/excel/2006/main">
          <x14:cfRule type="expression" priority="31" id="{B132AD78-8510-450F-A0D5-8140B1BB547A}">
            <xm:f>'https://wessexwater.sharepoint.com/teams/wx-bp/WPC005/[SUPERSEDED - WSX PR19 Business Plan Data Table Submission - FBP (post queries) Jan 19.xlsx]Validation flags'!#REF!=1</xm:f>
            <x14:dxf>
              <fill>
                <patternFill>
                  <bgColor rgb="FFE0DCD8"/>
                </patternFill>
              </fill>
            </x14:dxf>
          </x14:cfRule>
          <xm:sqref>DC23:DD24</xm:sqref>
        </x14:conditionalFormatting>
        <x14:conditionalFormatting xmlns:xm="http://schemas.microsoft.com/office/excel/2006/main">
          <x14:cfRule type="expression" priority="30" id="{A9D0263D-512E-49BE-AFA8-B457957AEE58}">
            <xm:f>'https://wessexwater.sharepoint.com/teams/wx-bp/WPC005/[SUPERSEDED - WSX PR19 Business Plan Data Table Submission - FBP (post queries) Jan 19.xlsx]Validation flags'!#REF!=1</xm:f>
            <x14:dxf>
              <fill>
                <patternFill>
                  <bgColor rgb="FFE0DCD8"/>
                </patternFill>
              </fill>
            </x14:dxf>
          </x14:cfRule>
          <xm:sqref>DC26:DD26</xm:sqref>
        </x14:conditionalFormatting>
        <x14:conditionalFormatting xmlns:xm="http://schemas.microsoft.com/office/excel/2006/main">
          <x14:cfRule type="expression" priority="29" id="{75233166-1F5F-49A0-8333-0CF9FEECD6A0}">
            <xm:f>'https://wessexwater.sharepoint.com/teams/wx-bp/WPC005/[SUPERSEDED - WSX PR19 Business Plan Data Table Submission - FBP (post queries) Jan 19.xlsx]Validation flags'!#REF!=1</xm:f>
            <x14:dxf>
              <fill>
                <patternFill>
                  <bgColor rgb="FFE0DCD8"/>
                </patternFill>
              </fill>
            </x14:dxf>
          </x14:cfRule>
          <xm:sqref>DG10</xm:sqref>
        </x14:conditionalFormatting>
        <x14:conditionalFormatting xmlns:xm="http://schemas.microsoft.com/office/excel/2006/main">
          <x14:cfRule type="expression" priority="28" id="{980F6090-F09B-4455-9903-2185CD2118A6}">
            <xm:f>'https://wessexwater.sharepoint.com/teams/wx-bp/WPC005/[SUPERSEDED - WSX PR19 Business Plan Data Table Submission - FBP (post queries) Jan 19.xlsx]Validation flags'!#REF!=1</xm:f>
            <x14:dxf>
              <fill>
                <patternFill>
                  <bgColor rgb="FFE0DCD8"/>
                </patternFill>
              </fill>
            </x14:dxf>
          </x14:cfRule>
          <xm:sqref>DH10</xm:sqref>
        </x14:conditionalFormatting>
        <x14:conditionalFormatting xmlns:xm="http://schemas.microsoft.com/office/excel/2006/main">
          <x14:cfRule type="expression" priority="27" id="{38C137D0-5EA9-4FC6-BEDE-379D7C708CFE}">
            <xm:f>'https://wessexwater.sharepoint.com/teams/wx-bp/WPC005/[SUPERSEDED - WSX PR19 Business Plan Data Table Submission - FBP (post queries) Jan 19.xlsx]Validation flags'!#REF!=1</xm:f>
            <x14:dxf>
              <fill>
                <patternFill>
                  <bgColor rgb="FFE0DCD8"/>
                </patternFill>
              </fill>
            </x14:dxf>
          </x14:cfRule>
          <xm:sqref>DG11:DH12</xm:sqref>
        </x14:conditionalFormatting>
        <x14:conditionalFormatting xmlns:xm="http://schemas.microsoft.com/office/excel/2006/main">
          <x14:cfRule type="expression" priority="26" id="{92CADC76-FACB-4C8F-BF0C-E95310B497C6}">
            <xm:f>'https://wessexwater.sharepoint.com/teams/wx-bp/WPC005/[SUPERSEDED - WSX PR19 Business Plan Data Table Submission - FBP (post queries) Jan 19.xlsx]Validation flags'!#REF!=1</xm:f>
            <x14:dxf>
              <fill>
                <patternFill>
                  <bgColor rgb="FFE0DCD8"/>
                </patternFill>
              </fill>
            </x14:dxf>
          </x14:cfRule>
          <xm:sqref>DG14:DH14 DG16:DH16</xm:sqref>
        </x14:conditionalFormatting>
        <x14:conditionalFormatting xmlns:xm="http://schemas.microsoft.com/office/excel/2006/main">
          <x14:cfRule type="expression" priority="25" id="{F771A3A3-13BB-4166-916F-1BC471CDB49F}">
            <xm:f>'https://wessexwater.sharepoint.com/teams/wx-bp/WPC005/[SUPERSEDED - WSX PR19 Business Plan Data Table Submission - FBP (post queries) Jan 19.xlsx]Validation flags'!#REF!=1</xm:f>
            <x14:dxf>
              <fill>
                <patternFill>
                  <bgColor rgb="FFE0DCD8"/>
                </patternFill>
              </fill>
            </x14:dxf>
          </x14:cfRule>
          <xm:sqref>DG13:DH13</xm:sqref>
        </x14:conditionalFormatting>
        <x14:conditionalFormatting xmlns:xm="http://schemas.microsoft.com/office/excel/2006/main">
          <x14:cfRule type="expression" priority="24" id="{A284870E-A48D-49A1-AB28-AF02846D9A9A}">
            <xm:f>'https://wessexwater.sharepoint.com/teams/wx-bp/WPC005/[SUPERSEDED - WSX PR19 Business Plan Data Table Submission - FBP (post queries) Jan 19.xlsx]Validation flags'!#REF!=1</xm:f>
            <x14:dxf>
              <fill>
                <patternFill>
                  <bgColor rgb="FFE0DCD8"/>
                </patternFill>
              </fill>
            </x14:dxf>
          </x14:cfRule>
          <xm:sqref>DG15:DH15</xm:sqref>
        </x14:conditionalFormatting>
        <x14:conditionalFormatting xmlns:xm="http://schemas.microsoft.com/office/excel/2006/main">
          <x14:cfRule type="expression" priority="23" id="{46AF7812-A2C9-4319-BEB5-38021A2894A0}">
            <xm:f>'https://wessexwater.sharepoint.com/teams/wx-bp/WPC005/[SUPERSEDED - WSX PR19 Business Plan Data Table Submission - FBP (post queries) Jan 19.xlsx]Validation flags'!#REF!=1</xm:f>
            <x14:dxf>
              <fill>
                <patternFill>
                  <bgColor rgb="FFE0DCD8"/>
                </patternFill>
              </fill>
            </x14:dxf>
          </x14:cfRule>
          <xm:sqref>DG19:DH19</xm:sqref>
        </x14:conditionalFormatting>
        <x14:conditionalFormatting xmlns:xm="http://schemas.microsoft.com/office/excel/2006/main">
          <x14:cfRule type="expression" priority="22" id="{4E9D4D6D-32AB-4F5A-8230-5BCC0F1DD3D7}">
            <xm:f>'https://wessexwater.sharepoint.com/teams/wx-bp/WPC005/[SUPERSEDED - WSX PR19 Business Plan Data Table Submission - FBP (post queries) Jan 19.xlsx]Validation flags'!#REF!=1</xm:f>
            <x14:dxf>
              <fill>
                <patternFill>
                  <bgColor rgb="FFE0DCD8"/>
                </patternFill>
              </fill>
            </x14:dxf>
          </x14:cfRule>
          <xm:sqref>DG22:DH22</xm:sqref>
        </x14:conditionalFormatting>
        <x14:conditionalFormatting xmlns:xm="http://schemas.microsoft.com/office/excel/2006/main">
          <x14:cfRule type="expression" priority="21" id="{D85B49F4-615B-4771-853F-D7BD813898B7}">
            <xm:f>'https://wessexwater.sharepoint.com/teams/wx-bp/WPC005/[SUPERSEDED - WSX PR19 Business Plan Data Table Submission - FBP (post queries) Jan 19.xlsx]Validation flags'!#REF!=1</xm:f>
            <x14:dxf>
              <fill>
                <patternFill>
                  <bgColor rgb="FFE0DCD8"/>
                </patternFill>
              </fill>
            </x14:dxf>
          </x14:cfRule>
          <xm:sqref>DG23:DH24</xm:sqref>
        </x14:conditionalFormatting>
        <x14:conditionalFormatting xmlns:xm="http://schemas.microsoft.com/office/excel/2006/main">
          <x14:cfRule type="expression" priority="20" id="{E98302A9-FB51-4CF7-BCFF-D7655CBD980A}">
            <xm:f>'https://wessexwater.sharepoint.com/teams/wx-bp/WPC005/[SUPERSEDED - WSX PR19 Business Plan Data Table Submission - FBP (post queries) Jan 19.xlsx]Validation flags'!#REF!=1</xm:f>
            <x14:dxf>
              <fill>
                <patternFill>
                  <bgColor rgb="FFE0DCD8"/>
                </patternFill>
              </fill>
            </x14:dxf>
          </x14:cfRule>
          <xm:sqref>DG26:DH26</xm:sqref>
        </x14:conditionalFormatting>
        <x14:conditionalFormatting xmlns:xm="http://schemas.microsoft.com/office/excel/2006/main">
          <x14:cfRule type="expression" priority="19" id="{3CECB4BD-E119-49F1-A88A-4D6A1A4FB6C0}">
            <xm:f>'https://wessexwater.sharepoint.com/teams/wx-bp/WPC005/[SUPERSEDED - WSX PR19 Business Plan Data Table Submission - FBP (post queries) Jan 19.xlsx]Validation flags'!#REF!=1</xm:f>
            <x14:dxf>
              <fill>
                <patternFill>
                  <bgColor rgb="FFE0DCD8"/>
                </patternFill>
              </fill>
            </x14:dxf>
          </x14:cfRule>
          <xm:sqref>DL10</xm:sqref>
        </x14:conditionalFormatting>
        <x14:conditionalFormatting xmlns:xm="http://schemas.microsoft.com/office/excel/2006/main">
          <x14:cfRule type="expression" priority="18" id="{0248EB96-3C6D-4FFA-9D6C-331721CEFE25}">
            <xm:f>'https://wessexwater.sharepoint.com/teams/wx-bp/WPC005/[SUPERSEDED - WSX PR19 Business Plan Data Table Submission - FBP (post queries) Jan 19.xlsx]Validation flags'!#REF!=1</xm:f>
            <x14:dxf>
              <fill>
                <patternFill>
                  <bgColor rgb="FFE0DCD8"/>
                </patternFill>
              </fill>
            </x14:dxf>
          </x14:cfRule>
          <xm:sqref>DM10</xm:sqref>
        </x14:conditionalFormatting>
        <x14:conditionalFormatting xmlns:xm="http://schemas.microsoft.com/office/excel/2006/main">
          <x14:cfRule type="expression" priority="17" id="{A624DB3A-A482-4065-A43C-BBB2F8E89B4C}">
            <xm:f>'https://wessexwater.sharepoint.com/teams/wx-bp/WPC005/[SUPERSEDED - WSX PR19 Business Plan Data Table Submission - FBP (post queries) Jan 19.xlsx]Validation flags'!#REF!=1</xm:f>
            <x14:dxf>
              <fill>
                <patternFill>
                  <bgColor rgb="FFE0DCD8"/>
                </patternFill>
              </fill>
            </x14:dxf>
          </x14:cfRule>
          <xm:sqref>DL11:DM12</xm:sqref>
        </x14:conditionalFormatting>
        <x14:conditionalFormatting xmlns:xm="http://schemas.microsoft.com/office/excel/2006/main">
          <x14:cfRule type="expression" priority="16" id="{C40D231C-E92D-40DD-95AE-7A91ED3F1D38}">
            <xm:f>'https://wessexwater.sharepoint.com/teams/wx-bp/WPC005/[SUPERSEDED - WSX PR19 Business Plan Data Table Submission - FBP (post queries) Jan 19.xlsx]Validation flags'!#REF!=1</xm:f>
            <x14:dxf>
              <fill>
                <patternFill>
                  <bgColor rgb="FFE0DCD8"/>
                </patternFill>
              </fill>
            </x14:dxf>
          </x14:cfRule>
          <xm:sqref>DL14:DM14 DL16:DM16</xm:sqref>
        </x14:conditionalFormatting>
        <x14:conditionalFormatting xmlns:xm="http://schemas.microsoft.com/office/excel/2006/main">
          <x14:cfRule type="expression" priority="15" id="{BC1B85A5-B778-4C22-AD30-DE624C4CE156}">
            <xm:f>'https://wessexwater.sharepoint.com/teams/wx-bp/WPC005/[SUPERSEDED - WSX PR19 Business Plan Data Table Submission - FBP (post queries) Jan 19.xlsx]Validation flags'!#REF!=1</xm:f>
            <x14:dxf>
              <fill>
                <patternFill>
                  <bgColor rgb="FFE0DCD8"/>
                </patternFill>
              </fill>
            </x14:dxf>
          </x14:cfRule>
          <xm:sqref>DL15:DM15</xm:sqref>
        </x14:conditionalFormatting>
        <x14:conditionalFormatting xmlns:xm="http://schemas.microsoft.com/office/excel/2006/main">
          <x14:cfRule type="expression" priority="14" id="{7272ACEB-17DF-477A-9DD5-747FCA7A336D}">
            <xm:f>'https://wessexwater.sharepoint.com/teams/wx-bp/WPC005/[SUPERSEDED - WSX PR19 Business Plan Data Table Submission - FBP (post queries) Jan 19.xlsx]Validation flags'!#REF!=1</xm:f>
            <x14:dxf>
              <fill>
                <patternFill>
                  <bgColor rgb="FFE0DCD8"/>
                </patternFill>
              </fill>
            </x14:dxf>
          </x14:cfRule>
          <xm:sqref>DL19:DM19</xm:sqref>
        </x14:conditionalFormatting>
        <x14:conditionalFormatting xmlns:xm="http://schemas.microsoft.com/office/excel/2006/main">
          <x14:cfRule type="expression" priority="13" id="{47B409A1-9923-44DB-ACB2-9992A503D0B1}">
            <xm:f>'https://wessexwater.sharepoint.com/teams/wx-bp/WPC005/[SUPERSEDED - WSX PR19 Business Plan Data Table Submission - FBP (post queries) Jan 19.xlsx]Validation flags'!#REF!=1</xm:f>
            <x14:dxf>
              <fill>
                <patternFill>
                  <bgColor rgb="FFE0DCD8"/>
                </patternFill>
              </fill>
            </x14:dxf>
          </x14:cfRule>
          <xm:sqref>DL22:DM22</xm:sqref>
        </x14:conditionalFormatting>
        <x14:conditionalFormatting xmlns:xm="http://schemas.microsoft.com/office/excel/2006/main">
          <x14:cfRule type="expression" priority="12" id="{3534441A-A943-4182-B337-E8646C3E6D57}">
            <xm:f>'https://wessexwater.sharepoint.com/teams/wx-bp/WPC005/[SUPERSEDED - WSX PR19 Business Plan Data Table Submission - FBP (post queries) Jan 19.xlsx]Validation flags'!#REF!=1</xm:f>
            <x14:dxf>
              <fill>
                <patternFill>
                  <bgColor rgb="FFE0DCD8"/>
                </patternFill>
              </fill>
            </x14:dxf>
          </x14:cfRule>
          <xm:sqref>DL23:DM24</xm:sqref>
        </x14:conditionalFormatting>
        <x14:conditionalFormatting xmlns:xm="http://schemas.microsoft.com/office/excel/2006/main">
          <x14:cfRule type="expression" priority="11" id="{D9899883-A7D3-4FF3-9F91-766B3E1DF4BD}">
            <xm:f>'https://wessexwater.sharepoint.com/teams/wx-bp/WPC005/[SUPERSEDED - WSX PR19 Business Plan Data Table Submission - FBP (post queries) Jan 19.xlsx]Validation flags'!#REF!=1</xm:f>
            <x14:dxf>
              <fill>
                <patternFill>
                  <bgColor rgb="FFE0DCD8"/>
                </patternFill>
              </fill>
            </x14:dxf>
          </x14:cfRule>
          <xm:sqref>DL26:DM26</xm:sqref>
        </x14:conditionalFormatting>
        <x14:conditionalFormatting xmlns:xm="http://schemas.microsoft.com/office/excel/2006/main">
          <x14:cfRule type="expression" priority="10" id="{A5305560-D8A6-41F0-9C37-4620D83E7D03}">
            <xm:f>'https://wessexwater.sharepoint.com/teams/wx-bp/WPC005/[SUPERSEDED - WSX PR19 Business Plan Data Table Submission - FBP (post queries) Jan 19.xlsx]Validation flags'!#REF!=1</xm:f>
            <x14:dxf>
              <fill>
                <patternFill>
                  <bgColor rgb="FFE0DCD8"/>
                </patternFill>
              </fill>
            </x14:dxf>
          </x14:cfRule>
          <xm:sqref>DP10</xm:sqref>
        </x14:conditionalFormatting>
        <x14:conditionalFormatting xmlns:xm="http://schemas.microsoft.com/office/excel/2006/main">
          <x14:cfRule type="expression" priority="9" id="{F8A6644A-965E-4E39-B63F-D32E454728BF}">
            <xm:f>'https://wessexwater.sharepoint.com/teams/wx-bp/WPC005/[SUPERSEDED - WSX PR19 Business Plan Data Table Submission - FBP (post queries) Jan 19.xlsx]Validation flags'!#REF!=1</xm:f>
            <x14:dxf>
              <fill>
                <patternFill>
                  <bgColor rgb="FFE0DCD8"/>
                </patternFill>
              </fill>
            </x14:dxf>
          </x14:cfRule>
          <xm:sqref>DQ10</xm:sqref>
        </x14:conditionalFormatting>
        <x14:conditionalFormatting xmlns:xm="http://schemas.microsoft.com/office/excel/2006/main">
          <x14:cfRule type="expression" priority="8" id="{8958B1E2-CB2A-4879-AE7E-0F9F3758DD46}">
            <xm:f>'https://wessexwater.sharepoint.com/teams/wx-bp/WPC005/[SUPERSEDED - WSX PR19 Business Plan Data Table Submission - FBP (post queries) Jan 19.xlsx]Validation flags'!#REF!=1</xm:f>
            <x14:dxf>
              <fill>
                <patternFill>
                  <bgColor rgb="FFE0DCD8"/>
                </patternFill>
              </fill>
            </x14:dxf>
          </x14:cfRule>
          <xm:sqref>DP11:DQ12</xm:sqref>
        </x14:conditionalFormatting>
        <x14:conditionalFormatting xmlns:xm="http://schemas.microsoft.com/office/excel/2006/main">
          <x14:cfRule type="expression" priority="7" id="{C464FE05-5E91-4383-98CF-65826987CEF5}">
            <xm:f>'https://wessexwater.sharepoint.com/teams/wx-bp/WPC005/[SUPERSEDED - WSX PR19 Business Plan Data Table Submission - FBP (post queries) Jan 19.xlsx]Validation flags'!#REF!=1</xm:f>
            <x14:dxf>
              <fill>
                <patternFill>
                  <bgColor rgb="FFE0DCD8"/>
                </patternFill>
              </fill>
            </x14:dxf>
          </x14:cfRule>
          <xm:sqref>DP14:DQ14 DP16:DQ16</xm:sqref>
        </x14:conditionalFormatting>
        <x14:conditionalFormatting xmlns:xm="http://schemas.microsoft.com/office/excel/2006/main">
          <x14:cfRule type="expression" priority="6" id="{3E20FD27-D4F1-447B-8F2B-C60BCD46A506}">
            <xm:f>'https://wessexwater.sharepoint.com/teams/wx-bp/WPC005/[SUPERSEDED - WSX PR19 Business Plan Data Table Submission - FBP (post queries) Jan 19.xlsx]Validation flags'!#REF!=1</xm:f>
            <x14:dxf>
              <fill>
                <patternFill>
                  <bgColor rgb="FFE0DCD8"/>
                </patternFill>
              </fill>
            </x14:dxf>
          </x14:cfRule>
          <xm:sqref>DP13:DQ13</xm:sqref>
        </x14:conditionalFormatting>
        <x14:conditionalFormatting xmlns:xm="http://schemas.microsoft.com/office/excel/2006/main">
          <x14:cfRule type="expression" priority="5" id="{3AC72712-1762-4EB6-AEE9-BCC5407F537D}">
            <xm:f>'https://wessexwater.sharepoint.com/teams/wx-bp/WPC005/[SUPERSEDED - WSX PR19 Business Plan Data Table Submission - FBP (post queries) Jan 19.xlsx]Validation flags'!#REF!=1</xm:f>
            <x14:dxf>
              <fill>
                <patternFill>
                  <bgColor rgb="FFE0DCD8"/>
                </patternFill>
              </fill>
            </x14:dxf>
          </x14:cfRule>
          <xm:sqref>DP15:DQ15</xm:sqref>
        </x14:conditionalFormatting>
        <x14:conditionalFormatting xmlns:xm="http://schemas.microsoft.com/office/excel/2006/main">
          <x14:cfRule type="expression" priority="4" id="{AE012196-085C-400B-B9FC-700C025F2AB3}">
            <xm:f>'https://wessexwater.sharepoint.com/teams/wx-bp/WPC005/[SUPERSEDED - WSX PR19 Business Plan Data Table Submission - FBP (post queries) Jan 19.xlsx]Validation flags'!#REF!=1</xm:f>
            <x14:dxf>
              <fill>
                <patternFill>
                  <bgColor rgb="FFE0DCD8"/>
                </patternFill>
              </fill>
            </x14:dxf>
          </x14:cfRule>
          <xm:sqref>DP19:DQ19</xm:sqref>
        </x14:conditionalFormatting>
        <x14:conditionalFormatting xmlns:xm="http://schemas.microsoft.com/office/excel/2006/main">
          <x14:cfRule type="expression" priority="3" id="{FC51E5D9-CA4C-4D31-BF46-089D8844A11A}">
            <xm:f>'https://wessexwater.sharepoint.com/teams/wx-bp/WPC005/[SUPERSEDED - WSX PR19 Business Plan Data Table Submission - FBP (post queries) Jan 19.xlsx]Validation flags'!#REF!=1</xm:f>
            <x14:dxf>
              <fill>
                <patternFill>
                  <bgColor rgb="FFE0DCD8"/>
                </patternFill>
              </fill>
            </x14:dxf>
          </x14:cfRule>
          <xm:sqref>DP22:DQ22</xm:sqref>
        </x14:conditionalFormatting>
        <x14:conditionalFormatting xmlns:xm="http://schemas.microsoft.com/office/excel/2006/main">
          <x14:cfRule type="expression" priority="2" id="{0905A296-4E7E-4729-8917-E01DB7835277}">
            <xm:f>'https://wessexwater.sharepoint.com/teams/wx-bp/WPC005/[SUPERSEDED - WSX PR19 Business Plan Data Table Submission - FBP (post queries) Jan 19.xlsx]Validation flags'!#REF!=1</xm:f>
            <x14:dxf>
              <fill>
                <patternFill>
                  <bgColor rgb="FFE0DCD8"/>
                </patternFill>
              </fill>
            </x14:dxf>
          </x14:cfRule>
          <xm:sqref>DP23:DQ24</xm:sqref>
        </x14:conditionalFormatting>
        <x14:conditionalFormatting xmlns:xm="http://schemas.microsoft.com/office/excel/2006/main">
          <x14:cfRule type="expression" priority="1" id="{957FECA1-4C32-4780-8131-44B77842A9F4}">
            <xm:f>'https://wessexwater.sharepoint.com/teams/wx-bp/WPC005/[SUPERSEDED - WSX PR19 Business Plan Data Table Submission - FBP (post queries) Jan 19.xlsx]Validation flags'!#REF!=1</xm:f>
            <x14:dxf>
              <fill>
                <patternFill>
                  <bgColor rgb="FFE0DCD8"/>
                </patternFill>
              </fill>
            </x14:dxf>
          </x14:cfRule>
          <xm:sqref>DP26:DQ26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FFA90B7EB664418B9D5F6CC9AFB9AD" ma:contentTypeVersion="12" ma:contentTypeDescription="Create a new document." ma:contentTypeScope="" ma:versionID="45e70f88be9785704aaa5dc8d79c6d5e">
  <xsd:schema xmlns:xsd="http://www.w3.org/2001/XMLSchema" xmlns:xs="http://www.w3.org/2001/XMLSchema" xmlns:p="http://schemas.microsoft.com/office/2006/metadata/properties" xmlns:ns1="http://schemas.microsoft.com/sharepoint/v3" xmlns:ns3="b99ac084-227e-4c8b-b2c7-e501d6a20c6b" xmlns:ns4="3712ca13-3c87-49cb-8bfe-1c9a26638dc4" targetNamespace="http://schemas.microsoft.com/office/2006/metadata/properties" ma:root="true" ma:fieldsID="306af5a5c3f7b8d66fab78101f452797" ns1:_="" ns3:_="" ns4:_="">
    <xsd:import namespace="http://schemas.microsoft.com/sharepoint/v3"/>
    <xsd:import namespace="b99ac084-227e-4c8b-b2c7-e501d6a20c6b"/>
    <xsd:import namespace="3712ca13-3c87-49cb-8bfe-1c9a26638dc4"/>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9ac084-227e-4c8b-b2c7-e501d6a20c6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12ca13-3c87-49cb-8bfe-1c9a26638dc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A604BE-406E-4769-B18A-D325D4914814}">
  <ds:schemaRefs>
    <ds:schemaRef ds:uri="http://schemas.microsoft.com/sharepoint/v3/contenttype/forms"/>
  </ds:schemaRefs>
</ds:datastoreItem>
</file>

<file path=customXml/itemProps2.xml><?xml version="1.0" encoding="utf-8"?>
<ds:datastoreItem xmlns:ds="http://schemas.openxmlformats.org/officeDocument/2006/customXml" ds:itemID="{528C9D5A-0B63-4E90-85FB-10F30A5D5C17}">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12ca13-3c87-49cb-8bfe-1c9a26638dc4"/>
    <ds:schemaRef ds:uri="b99ac084-227e-4c8b-b2c7-e501d6a20c6b"/>
    <ds:schemaRef ds:uri="http://www.w3.org/XML/1998/namespace"/>
    <ds:schemaRef ds:uri="http://purl.org/dc/dcmitype/"/>
  </ds:schemaRefs>
</ds:datastoreItem>
</file>

<file path=customXml/itemProps3.xml><?xml version="1.0" encoding="utf-8"?>
<ds:datastoreItem xmlns:ds="http://schemas.openxmlformats.org/officeDocument/2006/customXml" ds:itemID="{2F7A5E8A-14F5-4D95-9528-6B08DE1EB3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9ac084-227e-4c8b-b2c7-e501d6a20c6b"/>
    <ds:schemaRef ds:uri="3712ca13-3c87-49cb-8bfe-1c9a2663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R1</vt:lpstr>
      <vt:lpstr>'R1'!Print_Area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Mining</dc:creator>
  <cp:lastModifiedBy>Phil Wickens</cp:lastModifiedBy>
  <dcterms:created xsi:type="dcterms:W3CDTF">2019-07-31T07:46:07Z</dcterms:created>
  <dcterms:modified xsi:type="dcterms:W3CDTF">2019-08-29T16:20:15Z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2e2c9028-78ae-4906-a8c8-de5e501db9ea</vt:lpwstr>
  </property>
  <property fmtid="{D5CDD505-2E9C-101B-9397-08002B2CF9AE}" pid="3" name="Site Id">
    <vt:lpwstr/>
  </property>
  <property fmtid="{D5CDD505-2E9C-101B-9397-08002B2CF9AE}" pid="4" name="ContentTypeId">
    <vt:lpwstr>0x010100D6FFA90B7EB664418B9D5F6CC9AFB9AD</vt:lpwstr>
  </property>
  <property fmtid="{D5CDD505-2E9C-101B-9397-08002B2CF9AE}" pid="5" name="LoB">
    <vt:lpwstr/>
  </property>
  <property fmtid="{D5CDD505-2E9C-101B-9397-08002B2CF9AE}" pid="6" name="Function">
    <vt:lpwstr/>
  </property>
  <property fmtid="{D5CDD505-2E9C-101B-9397-08002B2CF9AE}" pid="7" name="Document Type">
    <vt:lpwstr/>
  </property>
</Properties>
</file>